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hidePivotFieldList="1"/>
  <mc:AlternateContent xmlns:mc="http://schemas.openxmlformats.org/markup-compatibility/2006">
    <mc:Choice Requires="x15">
      <x15ac:absPath xmlns:x15ac="http://schemas.microsoft.com/office/spreadsheetml/2010/11/ac" url="\\skagit\dept\SCOG\Shared\Boards &amp; Committees\GMATAC-Planners\Meeting Materials\2025\2025-10-7\"/>
    </mc:Choice>
  </mc:AlternateContent>
  <xr:revisionPtr revIDLastSave="0" documentId="13_ncr:1_{4DB63AC7-3567-4C6F-91A3-E47ED98075BD}" xr6:coauthVersionLast="47" xr6:coauthVersionMax="47" xr10:uidLastSave="{00000000-0000-0000-0000-000000000000}"/>
  <bookViews>
    <workbookView xWindow="-120" yWindow="-120" windowWidth="51840" windowHeight="21120" firstSheet="1" activeTab="1" xr2:uid="{00000000-000D-0000-FFFF-FFFF00000000}"/>
  </bookViews>
  <sheets>
    <sheet name="ReadMe" sheetId="1" r:id="rId1"/>
    <sheet name="DraftForm" sheetId="12" r:id="rId2"/>
    <sheet name="Total" sheetId="11" r:id="rId3"/>
    <sheet name="Anacortes" sheetId="2" r:id="rId4"/>
    <sheet name="Burlington" sheetId="3" r:id="rId5"/>
    <sheet name="Mount Vernon" sheetId="5" r:id="rId6"/>
    <sheet name="Sedro-Woolley" sheetId="4" r:id="rId7"/>
    <sheet name="Concrete" sheetId="6" r:id="rId8"/>
    <sheet name="Hamilton" sheetId="7" r:id="rId9"/>
    <sheet name="Lyman" sheetId="8" r:id="rId10"/>
    <sheet name="La Conner" sheetId="9" r:id="rId11"/>
    <sheet name="Skagit County"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1" l="1"/>
  <c r="F21" i="11"/>
  <c r="F11" i="11"/>
  <c r="G6" i="10"/>
  <c r="G16" i="10"/>
  <c r="E30" i="10" l="1"/>
  <c r="E29" i="10"/>
  <c r="F28" i="10"/>
  <c r="F27" i="10"/>
  <c r="G26" i="10"/>
  <c r="E20" i="10"/>
  <c r="E19" i="10"/>
  <c r="F18" i="10"/>
  <c r="F17" i="10"/>
  <c r="E10" i="10"/>
  <c r="E9" i="10"/>
  <c r="F8" i="10"/>
  <c r="F7" i="10"/>
  <c r="E30" i="9"/>
  <c r="E29" i="9"/>
  <c r="F28" i="9"/>
  <c r="F27" i="9"/>
  <c r="G26" i="9"/>
  <c r="E20" i="9"/>
  <c r="E19" i="9"/>
  <c r="F18" i="9"/>
  <c r="F17" i="9"/>
  <c r="G16" i="9"/>
  <c r="E10" i="9"/>
  <c r="E9" i="9"/>
  <c r="F8" i="9"/>
  <c r="F7" i="9"/>
  <c r="G6" i="9"/>
  <c r="E30" i="8"/>
  <c r="E29" i="8"/>
  <c r="F28" i="8"/>
  <c r="F27" i="8"/>
  <c r="G26" i="8"/>
  <c r="E20" i="8"/>
  <c r="E19" i="8"/>
  <c r="F18" i="8"/>
  <c r="F17" i="8"/>
  <c r="G16" i="8"/>
  <c r="E10" i="8"/>
  <c r="E9" i="8"/>
  <c r="F8" i="8"/>
  <c r="F7" i="8"/>
  <c r="G6" i="8"/>
  <c r="E30" i="7"/>
  <c r="E29" i="7"/>
  <c r="F28" i="7"/>
  <c r="F27" i="7"/>
  <c r="G26" i="7"/>
  <c r="E20" i="7"/>
  <c r="E19" i="7"/>
  <c r="F18" i="7"/>
  <c r="F17" i="7"/>
  <c r="G16" i="7"/>
  <c r="E10" i="7"/>
  <c r="E9" i="7"/>
  <c r="F8" i="7"/>
  <c r="F7" i="7"/>
  <c r="G6" i="7"/>
  <c r="E30" i="6"/>
  <c r="E29" i="6"/>
  <c r="F28" i="6"/>
  <c r="F27" i="6"/>
  <c r="G26" i="6"/>
  <c r="E20" i="6"/>
  <c r="E19" i="6"/>
  <c r="F18" i="6"/>
  <c r="F17" i="6"/>
  <c r="G16" i="6"/>
  <c r="E10" i="6"/>
  <c r="E9" i="6"/>
  <c r="F8" i="6"/>
  <c r="F7" i="6"/>
  <c r="G6" i="6"/>
  <c r="E30" i="5"/>
  <c r="E29" i="5"/>
  <c r="F28" i="5"/>
  <c r="F27" i="5"/>
  <c r="G26" i="5"/>
  <c r="E20" i="5"/>
  <c r="E19" i="5"/>
  <c r="F18" i="5"/>
  <c r="F17" i="5"/>
  <c r="G16" i="5"/>
  <c r="E10" i="5"/>
  <c r="E9" i="5"/>
  <c r="F8" i="5"/>
  <c r="F7" i="5"/>
  <c r="G6" i="5"/>
  <c r="E30" i="4"/>
  <c r="E29" i="4"/>
  <c r="F28" i="4"/>
  <c r="F27" i="4"/>
  <c r="G26" i="4"/>
  <c r="E20" i="4"/>
  <c r="E19" i="4"/>
  <c r="F18" i="4"/>
  <c r="F17" i="4"/>
  <c r="G16" i="4"/>
  <c r="E10" i="4"/>
  <c r="E9" i="4"/>
  <c r="F8" i="4"/>
  <c r="F7" i="4"/>
  <c r="G6" i="4"/>
  <c r="E30" i="3"/>
  <c r="E29" i="3"/>
  <c r="F28" i="3"/>
  <c r="F27" i="3"/>
  <c r="G26" i="3"/>
  <c r="E20" i="3"/>
  <c r="E19" i="3"/>
  <c r="F18" i="3"/>
  <c r="F17" i="3"/>
  <c r="G16" i="3"/>
  <c r="E10" i="3"/>
  <c r="E9" i="3"/>
  <c r="F8" i="3"/>
  <c r="F7" i="3"/>
  <c r="G6" i="3"/>
  <c r="E30" i="2"/>
  <c r="E30" i="11" s="1"/>
  <c r="E29" i="2"/>
  <c r="E29" i="11" s="1"/>
  <c r="F28" i="2"/>
  <c r="F28" i="11" s="1"/>
  <c r="F27" i="2"/>
  <c r="F27" i="11" s="1"/>
  <c r="G26" i="2"/>
  <c r="G26" i="11" s="1"/>
  <c r="E20" i="2"/>
  <c r="E20" i="11" s="1"/>
  <c r="E19" i="2"/>
  <c r="E19" i="11" s="1"/>
  <c r="F18" i="2"/>
  <c r="F18" i="11" s="1"/>
  <c r="F17" i="2"/>
  <c r="F17" i="11" s="1"/>
  <c r="G16" i="2"/>
  <c r="G16" i="11" s="1"/>
  <c r="E10" i="2"/>
  <c r="E10" i="11" s="1"/>
  <c r="E9" i="2"/>
  <c r="E9" i="11" s="1"/>
  <c r="F8" i="2"/>
  <c r="F8" i="11" s="1"/>
  <c r="F7" i="2"/>
  <c r="F7" i="11" s="1"/>
  <c r="G6" i="2"/>
  <c r="G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Johnson</author>
  </authors>
  <commentList>
    <comment ref="H7" authorId="0" shapeId="0" xr:uid="{C1DD02AC-29AF-485C-994D-5B6DCECF5915}">
      <text>
        <r>
          <rPr>
            <b/>
            <sz val="9"/>
            <color indexed="81"/>
            <rFont val="Tahoma"/>
            <family val="2"/>
          </rPr>
          <t>Grant Johnson:</t>
        </r>
        <r>
          <rPr>
            <sz val="9"/>
            <color indexed="81"/>
            <rFont val="Tahoma"/>
            <family val="2"/>
          </rPr>
          <t xml:space="preserve">
3 and 4-unit combined on worksheets due to OFM reporting them as combined and occupying same AMI categories</t>
        </r>
      </text>
    </comment>
  </commentList>
</comments>
</file>

<file path=xl/sharedStrings.xml><?xml version="1.0" encoding="utf-8"?>
<sst xmlns="http://schemas.openxmlformats.org/spreadsheetml/2006/main" count="760" uniqueCount="81">
  <si>
    <t>Initial Housing Unit Allocations</t>
  </si>
  <si>
    <t>OFM</t>
  </si>
  <si>
    <t>Percent Allocation by AMI Category</t>
  </si>
  <si>
    <t>Housing Unit Structure Type</t>
  </si>
  <si>
    <t>0% to 30%</t>
  </si>
  <si>
    <t>31% to 50%</t>
  </si>
  <si>
    <t>51% to 80%</t>
  </si>
  <si>
    <t>81% to 100%</t>
  </si>
  <si>
    <t>101% to 120%</t>
  </si>
  <si>
    <t>120% +</t>
  </si>
  <si>
    <t>1-unit</t>
  </si>
  <si>
    <t>2-unit</t>
  </si>
  <si>
    <t>3-unit</t>
  </si>
  <si>
    <t>4-unit</t>
  </si>
  <si>
    <t>5 or more unit</t>
  </si>
  <si>
    <t>Accessory Dwelling Unit</t>
  </si>
  <si>
    <t>Based on Washington State Department of Commerce Guidance for Updating Your Housing Element. August 2023 Exhibit 12</t>
  </si>
  <si>
    <t>3 &amp; 4-unit</t>
  </si>
  <si>
    <t>County Name</t>
  </si>
  <si>
    <t>City Name</t>
  </si>
  <si>
    <t>Estimate Year</t>
  </si>
  <si>
    <t>Permitted Single Family units</t>
  </si>
  <si>
    <t>Completed Single Family units</t>
  </si>
  <si>
    <t>Demolished Single Family units</t>
  </si>
  <si>
    <t>Permitted Duplexs</t>
  </si>
  <si>
    <t>Completed Duplexs</t>
  </si>
  <si>
    <t>Demolished Duplexs</t>
  </si>
  <si>
    <t>Permitted 3/4 units</t>
  </si>
  <si>
    <t>Completed 3/4 units</t>
  </si>
  <si>
    <t>Demolished 3/4 units</t>
  </si>
  <si>
    <t>Permitted Five+ units</t>
  </si>
  <si>
    <t>Completed Five+ units</t>
  </si>
  <si>
    <t>Demolished Five+ units</t>
  </si>
  <si>
    <t>Permitted Accessory Dwelling units</t>
  </si>
  <si>
    <t>Completed Accessory Dwelling units</t>
  </si>
  <si>
    <t>Demolished Accessory Dwelling units</t>
  </si>
  <si>
    <t>Skagit</t>
  </si>
  <si>
    <t>Anacortes</t>
  </si>
  <si>
    <t>Source: ofm_april1_postcensal_permits_1990-present</t>
  </si>
  <si>
    <t>Burlington</t>
  </si>
  <si>
    <t>Mount Vernon</t>
  </si>
  <si>
    <t>Sedro-Woolley</t>
  </si>
  <si>
    <t>Concrete</t>
  </si>
  <si>
    <t>Hamilton</t>
  </si>
  <si>
    <t>Lyman</t>
  </si>
  <si>
    <t>La Conner</t>
  </si>
  <si>
    <t>Unincorporated</t>
  </si>
  <si>
    <t>Data Source</t>
  </si>
  <si>
    <t>Reported Permits, Completions, and Demolitions by Structure Type</t>
  </si>
  <si>
    <t>Office of Financial Management, Forecasting and Research Division</t>
  </si>
  <si>
    <t/>
  </si>
  <si>
    <t>This data is collected to support OFM's annual postcensal population and housing unit estimates program.</t>
  </si>
  <si>
    <t>This data is subject to revision and the figures in this workbook may not match previous figures published by OFM.</t>
  </si>
  <si>
    <t>Variable Definitions:</t>
  </si>
  <si>
    <t xml:space="preserve">   Estimate Year: Refers to April 1 of the stated year. The period includes data from April 2 of the previous year to April 1 of the state year (e.g. 2024 refers to April 2, 2023 to April 1, 2024)</t>
  </si>
  <si>
    <t xml:space="preserve">   Permitted Units: Thes units were issued permits during the April year they refer to, they may or may not be completed within that year. </t>
  </si>
  <si>
    <t xml:space="preserve">   Completed Units: These are units that the jurisdiction indicated as complete within the April Year. They may include permits from previous years that were issued but not completed.</t>
  </si>
  <si>
    <t xml:space="preserve">   Demolished Units: These units are those that are issued demolition permits, subject to unit conversion, or lost via events like natural disasters as reported by the jurisdiction.</t>
  </si>
  <si>
    <t>OFM follows and applies federal census classifications and definitions as much as practicable. The definitions provided to jurisdictions as part of our annual survey can be found at: https://ofm.wa.gov/sites/default/files/public/dataresearch/pop/april1/ofm_april1_definitions.pdf.</t>
  </si>
  <si>
    <t>If a new structure appears to meet the definition of a group quarter, OFM will treat that structure as a group quarter in it's systems for estimate purposes. Group quarter information is not included in this table. Group quarter facilities typically include dormitories, barracks, nursing homes, and mental and correctional facilities.</t>
  </si>
  <si>
    <t>Housing units lost from natural disasters like floods, fires, and earthquakes are likely to be underreported as these are not planned events and lost units may not have associated demolition permits.</t>
  </si>
  <si>
    <t>Conversions: We request that jurisdictions report commercial to residential conversions like new structure permits even though no new physical structures are being built. We request that jurisdictions report residential to residential to conversions as a paired set of permits. For example if a large single family home is converted to a duplex, we request that jurisdictions report the single family home as a lost/removed unit and add the duplex as a new two-unit structure permit.</t>
  </si>
  <si>
    <t>The first year OFM collected Accessory Dwelling Units (ADU's) data was 2010.</t>
  </si>
  <si>
    <t>The first year permit data are available for unincorporated county areas is 2011. The unincorporated county data in this extract for years 2011 thru 2019 are by calendar year, all other data are reported by the 'April year'.</t>
  </si>
  <si>
    <t>The figures in this workbook should not be used with OFM's intercensal estimates. Intercensal estimates are estimates that are bracketed on both sides by decennial census or state-certified special census counts and have been statistically adjusted to meet those census end points. This data has not been adjusted to make it consistent with federal census data.</t>
  </si>
  <si>
    <t>By using these data the user agrees that the Washington State Office of Financial Management shall not be liable for any activity involving these data with regard to lost profits or savings or any other consequential damages; or the fitness for use of the data for a particular purpose; or the installation of the data, its use, or the results obtained.</t>
  </si>
  <si>
    <t>Last modified: 2025-06-27</t>
  </si>
  <si>
    <t xml:space="preserve"> </t>
  </si>
  <si>
    <t>Note: Three 1-unit discrepancy between current OFM data and OFM data used for 2022 Growth Monitoring Report (50 reported in 2022)</t>
  </si>
  <si>
    <t>Note: One 1-unit discrepancy between current OFM data and OFM data used for 2022 Growth Monitoring Report (50 reported in 2022)</t>
  </si>
  <si>
    <t>Manufactured Homes</t>
  </si>
  <si>
    <t xml:space="preserve">Adjusted Housing </t>
  </si>
  <si>
    <t>0% to 30% Adjusted</t>
  </si>
  <si>
    <t>31% to 50% Adjusted</t>
  </si>
  <si>
    <t>51% to 80% Adjusted</t>
  </si>
  <si>
    <t>81% to 100% Adjusted</t>
  </si>
  <si>
    <t>101% to 120% Adjusted</t>
  </si>
  <si>
    <t>120% + Adjusted</t>
  </si>
  <si>
    <t xml:space="preserve">Instructions: </t>
  </si>
  <si>
    <t>Please adjust housing type totals based upon locally available information, and include justification for the adjustment</t>
  </si>
  <si>
    <t>Note: Unincorporated UGAs are currently included in Skagit County totals due to nature of currently available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</si>
</sst>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u/>
      <sz val="11"/>
      <color theme="10"/>
      <name val="Calibri"/>
      <family val="2"/>
      <scheme val="minor"/>
    </font>
    <font>
      <b/>
      <sz val="12"/>
      <color rgb="FF000000"/>
      <name val="Calibri"/>
      <family val="2"/>
    </font>
    <font>
      <sz val="10"/>
      <color rgb="FF000000"/>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0" fillId="0" borderId="1" xfId="0" applyBorder="1"/>
    <xf numFmtId="0" fontId="2" fillId="0" borderId="0" xfId="0" applyFont="1" applyAlignment="1">
      <alignment horizontal="left"/>
    </xf>
    <xf numFmtId="0" fontId="1" fillId="0" borderId="1" xfId="0" applyFont="1" applyBorder="1"/>
    <xf numFmtId="0" fontId="1" fillId="0" borderId="1" xfId="0" applyFont="1" applyBorder="1" applyAlignment="1">
      <alignment horizontal="center"/>
    </xf>
    <xf numFmtId="3" fontId="0" fillId="2" borderId="1" xfId="0" applyNumberFormat="1" applyFill="1" applyBorder="1" applyAlignment="1">
      <alignment horizontal="left" wrapText="1"/>
    </xf>
    <xf numFmtId="0" fontId="3" fillId="0" borderId="1" xfId="0" applyFont="1" applyBorder="1"/>
    <xf numFmtId="0" fontId="4" fillId="0" borderId="0" xfId="1" applyFill="1" applyBorder="1"/>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1" fillId="0" borderId="2" xfId="0" applyFont="1" applyBorder="1" applyAlignment="1">
      <alignment horizontal="center"/>
    </xf>
    <xf numFmtId="0" fontId="0" fillId="0" borderId="3" xfId="0" applyBorder="1" applyAlignment="1">
      <alignment horizontal="left"/>
    </xf>
    <xf numFmtId="0" fontId="0" fillId="3" borderId="1" xfId="0" applyFill="1" applyBorder="1"/>
    <xf numFmtId="0" fontId="0" fillId="0" borderId="1" xfId="0" applyBorder="1" applyAlignment="1">
      <alignment horizontal="center"/>
    </xf>
    <xf numFmtId="9" fontId="0" fillId="0" borderId="1" xfId="0" applyNumberFormat="1" applyBorder="1"/>
    <xf numFmtId="0" fontId="1" fillId="0" borderId="0" xfId="0" applyFont="1"/>
    <xf numFmtId="3" fontId="0" fillId="3" borderId="1" xfId="0" applyNumberFormat="1" applyFill="1" applyBorder="1" applyAlignment="1">
      <alignment horizontal="left" wrapText="1"/>
    </xf>
    <xf numFmtId="0" fontId="1" fillId="0" borderId="1" xfId="0" applyFont="1" applyBorder="1" applyAlignment="1">
      <alignment horizontal="center"/>
    </xf>
    <xf numFmtId="0" fontId="0" fillId="0" borderId="1"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ofm.wa.gov/sites/default/files/public/dataresearch/pop/april1/hseries/ofm_april1_postcensal_permits_1990-present.xlsx"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fm.wa.gov/sites/default/files/public/dataresearch/pop/april1/hseries/ofm_april1_postcensal_permits_1990-present.xls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D26" sqref="D26"/>
    </sheetView>
  </sheetViews>
  <sheetFormatPr defaultRowHeight="15" x14ac:dyDescent="0.25"/>
  <cols>
    <col min="1" max="1" width="86.7109375" customWidth="1"/>
    <col min="2" max="7" width="14.7109375" customWidth="1"/>
  </cols>
  <sheetData>
    <row r="1" spans="1:8" x14ac:dyDescent="0.25">
      <c r="A1" s="1" t="s">
        <v>0</v>
      </c>
      <c r="B1" s="1"/>
      <c r="C1" s="1"/>
      <c r="D1" s="1"/>
      <c r="E1" s="1"/>
      <c r="F1" s="1"/>
      <c r="G1" s="1"/>
    </row>
    <row r="2" spans="1:8" x14ac:dyDescent="0.25">
      <c r="A2" s="1"/>
      <c r="B2" s="1"/>
      <c r="C2" s="1"/>
      <c r="D2" s="1"/>
      <c r="E2" s="1"/>
      <c r="F2" s="1"/>
      <c r="G2" s="1"/>
    </row>
    <row r="3" spans="1:8" x14ac:dyDescent="0.25">
      <c r="A3" s="1" t="s">
        <v>1</v>
      </c>
      <c r="B3" s="1" t="s">
        <v>2</v>
      </c>
      <c r="C3" s="1"/>
      <c r="D3" s="1"/>
      <c r="E3" s="1"/>
      <c r="F3" s="1"/>
      <c r="G3" s="1"/>
    </row>
    <row r="4" spans="1:8" x14ac:dyDescent="0.25">
      <c r="A4" s="1" t="s">
        <v>3</v>
      </c>
      <c r="B4" s="13" t="s">
        <v>4</v>
      </c>
      <c r="C4" s="13" t="s">
        <v>5</v>
      </c>
      <c r="D4" s="13" t="s">
        <v>6</v>
      </c>
      <c r="E4" s="13" t="s">
        <v>7</v>
      </c>
      <c r="F4" s="13" t="s">
        <v>8</v>
      </c>
      <c r="G4" s="13" t="s">
        <v>9</v>
      </c>
    </row>
    <row r="5" spans="1:8" x14ac:dyDescent="0.25">
      <c r="A5" s="1" t="s">
        <v>10</v>
      </c>
      <c r="B5" s="1"/>
      <c r="C5" s="1"/>
      <c r="D5" s="1"/>
      <c r="E5" s="1"/>
      <c r="F5" s="1"/>
      <c r="G5" s="14">
        <v>1</v>
      </c>
    </row>
    <row r="6" spans="1:8" x14ac:dyDescent="0.25">
      <c r="A6" s="1" t="s">
        <v>11</v>
      </c>
      <c r="B6" s="1"/>
      <c r="C6" s="1"/>
      <c r="D6" s="1"/>
      <c r="E6" s="1"/>
      <c r="F6" s="14">
        <v>1</v>
      </c>
      <c r="G6" s="1"/>
    </row>
    <row r="7" spans="1:8" x14ac:dyDescent="0.25">
      <c r="A7" s="1" t="s">
        <v>12</v>
      </c>
      <c r="B7" s="1"/>
      <c r="C7" s="1"/>
      <c r="D7" s="1"/>
      <c r="E7" s="1"/>
      <c r="F7" s="14">
        <v>1</v>
      </c>
      <c r="G7" s="1"/>
    </row>
    <row r="8" spans="1:8" x14ac:dyDescent="0.25">
      <c r="A8" s="1" t="s">
        <v>13</v>
      </c>
      <c r="B8" s="1"/>
      <c r="C8" s="1"/>
      <c r="D8" s="1"/>
      <c r="E8" s="1"/>
      <c r="F8" s="14">
        <v>1</v>
      </c>
      <c r="G8" s="1"/>
    </row>
    <row r="9" spans="1:8" x14ac:dyDescent="0.25">
      <c r="A9" s="1" t="s">
        <v>14</v>
      </c>
      <c r="B9" s="1"/>
      <c r="C9" s="1"/>
      <c r="D9" s="1"/>
      <c r="E9" s="14">
        <v>1</v>
      </c>
      <c r="F9" s="1"/>
      <c r="G9" s="1"/>
    </row>
    <row r="10" spans="1:8" x14ac:dyDescent="0.25">
      <c r="A10" s="1" t="s">
        <v>15</v>
      </c>
      <c r="B10" s="1"/>
      <c r="C10" s="1"/>
      <c r="D10" s="1"/>
      <c r="E10" s="14">
        <v>1</v>
      </c>
      <c r="F10" s="1"/>
      <c r="G10" s="1"/>
    </row>
    <row r="11" spans="1:8" x14ac:dyDescent="0.25">
      <c r="A11" s="1" t="s">
        <v>70</v>
      </c>
      <c r="B11" s="1"/>
      <c r="C11" s="1"/>
      <c r="D11" s="1"/>
      <c r="E11" s="1"/>
      <c r="F11" s="14">
        <v>1</v>
      </c>
      <c r="G11" s="1"/>
    </row>
    <row r="12" spans="1:8" x14ac:dyDescent="0.25">
      <c r="A12" t="s">
        <v>16</v>
      </c>
    </row>
    <row r="16" spans="1:8" x14ac:dyDescent="0.25">
      <c r="A16" t="s">
        <v>47</v>
      </c>
    </row>
    <row r="17" spans="1:1" x14ac:dyDescent="0.25">
      <c r="A17" s="7" t="s">
        <v>38</v>
      </c>
    </row>
    <row r="18" spans="1:1" ht="15.75" x14ac:dyDescent="0.25">
      <c r="A18" s="8" t="s">
        <v>48</v>
      </c>
    </row>
    <row r="19" spans="1:1" ht="15.75" x14ac:dyDescent="0.25">
      <c r="A19" s="8" t="s">
        <v>49</v>
      </c>
    </row>
    <row r="20" spans="1:1" x14ac:dyDescent="0.25">
      <c r="A20" s="9" t="s">
        <v>50</v>
      </c>
    </row>
    <row r="21" spans="1:1" ht="25.5" x14ac:dyDescent="0.25">
      <c r="A21" s="9" t="s">
        <v>51</v>
      </c>
    </row>
    <row r="22" spans="1:1" ht="25.5" x14ac:dyDescent="0.25">
      <c r="A22" s="9" t="s">
        <v>52</v>
      </c>
    </row>
    <row r="23" spans="1:1" x14ac:dyDescent="0.25">
      <c r="A23" s="9" t="s">
        <v>53</v>
      </c>
    </row>
    <row r="24" spans="1:1" ht="25.5" x14ac:dyDescent="0.25">
      <c r="A24" s="9" t="s">
        <v>54</v>
      </c>
    </row>
    <row r="25" spans="1:1" ht="25.5" x14ac:dyDescent="0.25">
      <c r="A25" s="9" t="s">
        <v>55</v>
      </c>
    </row>
    <row r="26" spans="1:1" ht="25.5" x14ac:dyDescent="0.25">
      <c r="A26" s="9" t="s">
        <v>56</v>
      </c>
    </row>
    <row r="27" spans="1:1" ht="25.5" x14ac:dyDescent="0.25">
      <c r="A27" s="9" t="s">
        <v>57</v>
      </c>
    </row>
    <row r="28" spans="1:1" ht="38.25" x14ac:dyDescent="0.25">
      <c r="A28" s="9" t="s">
        <v>58</v>
      </c>
    </row>
    <row r="29" spans="1:1" ht="51" x14ac:dyDescent="0.25">
      <c r="A29" s="9" t="s">
        <v>59</v>
      </c>
    </row>
    <row r="30" spans="1:1" ht="38.25" x14ac:dyDescent="0.25">
      <c r="A30" s="9" t="s">
        <v>60</v>
      </c>
    </row>
    <row r="31" spans="1:1" ht="63.75" x14ac:dyDescent="0.25">
      <c r="A31" s="9" t="s">
        <v>61</v>
      </c>
    </row>
    <row r="32" spans="1:1" x14ac:dyDescent="0.25">
      <c r="A32" s="9" t="s">
        <v>62</v>
      </c>
    </row>
    <row r="33" spans="1:1" ht="38.25" x14ac:dyDescent="0.25">
      <c r="A33" s="9" t="s">
        <v>63</v>
      </c>
    </row>
    <row r="34" spans="1:1" ht="51" x14ac:dyDescent="0.25">
      <c r="A34" s="9" t="s">
        <v>64</v>
      </c>
    </row>
    <row r="35" spans="1:1" ht="51" x14ac:dyDescent="0.25">
      <c r="A35" s="9" t="s">
        <v>65</v>
      </c>
    </row>
    <row r="36" spans="1:1" x14ac:dyDescent="0.25">
      <c r="A36" s="9" t="s">
        <v>66</v>
      </c>
    </row>
  </sheetData>
  <hyperlinks>
    <hyperlink ref="A17" r:id="rId1" xr:uid="{06E8054C-AB97-4AF0-B9F4-99328F1EC1A9}"/>
  </hyperlinks>
  <pageMargins left="0.7" right="0.7" top="0.75" bottom="0.75" header="0.3" footer="0.3"/>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919B4-FA66-431A-A05E-3A870163A3BE}">
  <dimension ref="A3:R43"/>
  <sheetViews>
    <sheetView workbookViewId="0">
      <selection activeCell="A43" sqref="A43"/>
    </sheetView>
  </sheetViews>
  <sheetFormatPr defaultRowHeight="15" x14ac:dyDescent="0.25"/>
  <cols>
    <col min="1" max="1" width="25.7109375" customWidth="1"/>
    <col min="2" max="2" width="12.140625" customWidth="1"/>
    <col min="3" max="3" width="13.140625" customWidth="1"/>
    <col min="4" max="4" width="13.7109375" customWidth="1"/>
    <col min="5" max="5" width="13.42578125" customWidth="1"/>
    <col min="6" max="7" width="12.710937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E37-F37</f>
        <v>0</v>
      </c>
    </row>
    <row r="7" spans="1:7" x14ac:dyDescent="0.25">
      <c r="A7" s="3" t="s">
        <v>11</v>
      </c>
      <c r="B7" s="12"/>
      <c r="C7" s="12"/>
      <c r="D7" s="12"/>
      <c r="E7" s="1"/>
      <c r="F7" s="5">
        <f>H37-I37</f>
        <v>0</v>
      </c>
      <c r="G7" s="1"/>
    </row>
    <row r="8" spans="1:7" x14ac:dyDescent="0.25">
      <c r="A8" s="3" t="s">
        <v>17</v>
      </c>
      <c r="B8" s="12"/>
      <c r="C8" s="12"/>
      <c r="D8" s="12"/>
      <c r="E8" s="1"/>
      <c r="F8" s="5">
        <f>K37-L37</f>
        <v>0</v>
      </c>
      <c r="G8" s="1"/>
    </row>
    <row r="9" spans="1:7" x14ac:dyDescent="0.25">
      <c r="A9" s="3" t="s">
        <v>14</v>
      </c>
      <c r="B9" s="12"/>
      <c r="C9" s="12"/>
      <c r="D9" s="12"/>
      <c r="E9" s="5">
        <f>N37-O37</f>
        <v>0</v>
      </c>
      <c r="F9" s="1"/>
      <c r="G9" s="1"/>
    </row>
    <row r="10" spans="1:7" x14ac:dyDescent="0.25">
      <c r="A10" s="3" t="s">
        <v>15</v>
      </c>
      <c r="B10" s="12"/>
      <c r="C10" s="12"/>
      <c r="D10" s="12"/>
      <c r="E10" s="5">
        <f>Q37-R37</f>
        <v>0</v>
      </c>
      <c r="F10" s="1"/>
      <c r="G10" s="1"/>
    </row>
    <row r="11" spans="1:7" x14ac:dyDescent="0.25">
      <c r="A11" s="3" t="s">
        <v>70</v>
      </c>
      <c r="B11" s="12"/>
      <c r="C11" s="12"/>
      <c r="D11" s="12"/>
      <c r="E11" s="5"/>
      <c r="F11" s="1"/>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E38-F38</f>
        <v>0</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0</v>
      </c>
      <c r="F19" s="1"/>
      <c r="G19" s="1"/>
    </row>
    <row r="20" spans="1:7" x14ac:dyDescent="0.25">
      <c r="A20" s="3" t="s">
        <v>15</v>
      </c>
      <c r="B20" s="12"/>
      <c r="C20" s="12"/>
      <c r="D20" s="12"/>
      <c r="E20" s="5">
        <f>Q38-R38</f>
        <v>0</v>
      </c>
      <c r="F20" s="1"/>
      <c r="G20" s="1"/>
    </row>
    <row r="21" spans="1:7" x14ac:dyDescent="0.25">
      <c r="A21" s="3" t="s">
        <v>70</v>
      </c>
      <c r="B21" s="12"/>
      <c r="C21" s="12"/>
      <c r="D21" s="12"/>
      <c r="E21" s="5"/>
      <c r="F21" s="1"/>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1</v>
      </c>
    </row>
    <row r="27" spans="1:7" x14ac:dyDescent="0.25">
      <c r="A27" s="3" t="s">
        <v>11</v>
      </c>
      <c r="B27" s="12"/>
      <c r="C27" s="12"/>
      <c r="D27" s="12"/>
      <c r="E27" s="1"/>
      <c r="F27" s="5">
        <f>H39-I39</f>
        <v>0</v>
      </c>
      <c r="G27" s="1"/>
    </row>
    <row r="28" spans="1:7" x14ac:dyDescent="0.25">
      <c r="A28" s="3" t="s">
        <v>17</v>
      </c>
      <c r="B28" s="12"/>
      <c r="C28" s="12"/>
      <c r="D28" s="12"/>
      <c r="E28" s="1"/>
      <c r="F28" s="5">
        <f>K39-L39</f>
        <v>0</v>
      </c>
      <c r="G28" s="1"/>
    </row>
    <row r="29" spans="1:7" x14ac:dyDescent="0.25">
      <c r="A29" s="3" t="s">
        <v>14</v>
      </c>
      <c r="B29" s="12"/>
      <c r="C29" s="12"/>
      <c r="D29" s="12"/>
      <c r="E29" s="5">
        <f>N39-O39</f>
        <v>0</v>
      </c>
      <c r="F29" s="1"/>
      <c r="G29" s="1"/>
    </row>
    <row r="30" spans="1:7" x14ac:dyDescent="0.25">
      <c r="A30" s="3" t="s">
        <v>15</v>
      </c>
      <c r="B30" s="12"/>
      <c r="C30" s="12"/>
      <c r="D30" s="12"/>
      <c r="E30" s="5">
        <f>Q39-R39</f>
        <v>0</v>
      </c>
      <c r="F30" s="1"/>
      <c r="G30" s="1"/>
    </row>
    <row r="31" spans="1:7" x14ac:dyDescent="0.25">
      <c r="A31" s="3" t="s">
        <v>70</v>
      </c>
      <c r="B31" s="12"/>
      <c r="C31" s="12"/>
      <c r="D31" s="12"/>
      <c r="E31" s="5"/>
      <c r="F31" s="1">
        <v>1</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44</v>
      </c>
      <c r="C37" s="6">
        <v>2022</v>
      </c>
      <c r="D37" s="6">
        <v>0</v>
      </c>
      <c r="E37" s="6">
        <v>0</v>
      </c>
      <c r="F37" s="6">
        <v>0</v>
      </c>
      <c r="G37" s="6">
        <v>0</v>
      </c>
      <c r="H37" s="6">
        <v>0</v>
      </c>
      <c r="I37" s="6">
        <v>0</v>
      </c>
      <c r="J37" s="6">
        <v>0</v>
      </c>
      <c r="K37" s="6">
        <v>0</v>
      </c>
      <c r="L37" s="6">
        <v>0</v>
      </c>
      <c r="M37" s="6">
        <v>0</v>
      </c>
      <c r="N37" s="6">
        <v>0</v>
      </c>
      <c r="O37" s="6">
        <v>0</v>
      </c>
      <c r="P37" s="6">
        <v>1</v>
      </c>
      <c r="Q37" s="6">
        <v>0</v>
      </c>
      <c r="R37" s="6">
        <v>0</v>
      </c>
    </row>
    <row r="38" spans="1:18" x14ac:dyDescent="0.25">
      <c r="A38" s="6" t="s">
        <v>36</v>
      </c>
      <c r="B38" s="6" t="s">
        <v>44</v>
      </c>
      <c r="C38" s="6">
        <v>2023</v>
      </c>
      <c r="D38" s="6">
        <v>0</v>
      </c>
      <c r="E38" s="6">
        <v>0</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44</v>
      </c>
      <c r="C39" s="6">
        <v>2024</v>
      </c>
      <c r="D39" s="6">
        <v>1</v>
      </c>
      <c r="E39" s="6">
        <v>1</v>
      </c>
      <c r="F39" s="6">
        <v>0</v>
      </c>
      <c r="G39" s="6">
        <v>0</v>
      </c>
      <c r="H39" s="6">
        <v>0</v>
      </c>
      <c r="I39" s="6">
        <v>0</v>
      </c>
      <c r="J39" s="6">
        <v>0</v>
      </c>
      <c r="K39" s="6">
        <v>0</v>
      </c>
      <c r="L39" s="6">
        <v>0</v>
      </c>
      <c r="M39" s="6">
        <v>0</v>
      </c>
      <c r="N39" s="6">
        <v>0</v>
      </c>
      <c r="O39" s="6">
        <v>0</v>
      </c>
      <c r="P39" s="6">
        <v>0</v>
      </c>
      <c r="Q39" s="6">
        <v>0</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A6464751-C3F4-48F9-86EE-7021A7CBF6D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6A642-68FA-4D82-BBF3-FE72499FE274}">
  <dimension ref="A3:R43"/>
  <sheetViews>
    <sheetView workbookViewId="0">
      <selection activeCell="A43" sqref="A43"/>
    </sheetView>
  </sheetViews>
  <sheetFormatPr defaultRowHeight="15" x14ac:dyDescent="0.25"/>
  <cols>
    <col min="1" max="1" width="25.5703125" customWidth="1"/>
    <col min="2" max="2" width="12.42578125" customWidth="1"/>
    <col min="3" max="3" width="12.85546875" customWidth="1"/>
    <col min="4" max="4" width="12.7109375" customWidth="1"/>
    <col min="5" max="5" width="13.42578125" customWidth="1"/>
    <col min="6" max="6" width="13.5703125" customWidth="1"/>
    <col min="7" max="7" width="9.14062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E37-F37</f>
        <v>0</v>
      </c>
    </row>
    <row r="7" spans="1:7" x14ac:dyDescent="0.25">
      <c r="A7" s="3" t="s">
        <v>11</v>
      </c>
      <c r="B7" s="12"/>
      <c r="C7" s="12"/>
      <c r="D7" s="12"/>
      <c r="E7" s="1"/>
      <c r="F7" s="5">
        <f>H37-I37</f>
        <v>0</v>
      </c>
      <c r="G7" s="1"/>
    </row>
    <row r="8" spans="1:7" x14ac:dyDescent="0.25">
      <c r="A8" s="3" t="s">
        <v>17</v>
      </c>
      <c r="B8" s="12"/>
      <c r="C8" s="12"/>
      <c r="D8" s="12"/>
      <c r="E8" s="1"/>
      <c r="F8" s="5">
        <f>K37-L37</f>
        <v>4</v>
      </c>
      <c r="G8" s="1"/>
    </row>
    <row r="9" spans="1:7" x14ac:dyDescent="0.25">
      <c r="A9" s="3" t="s">
        <v>14</v>
      </c>
      <c r="B9" s="12"/>
      <c r="C9" s="12"/>
      <c r="D9" s="12"/>
      <c r="E9" s="5">
        <f>N37-O37</f>
        <v>0</v>
      </c>
      <c r="F9" s="1"/>
      <c r="G9" s="1"/>
    </row>
    <row r="10" spans="1:7" x14ac:dyDescent="0.25">
      <c r="A10" s="3" t="s">
        <v>15</v>
      </c>
      <c r="B10" s="12"/>
      <c r="C10" s="12"/>
      <c r="D10" s="12"/>
      <c r="E10" s="5">
        <f>Q37-R37</f>
        <v>1</v>
      </c>
      <c r="F10" s="1"/>
      <c r="G10" s="1"/>
    </row>
    <row r="11" spans="1:7" x14ac:dyDescent="0.25">
      <c r="A11" s="3" t="s">
        <v>70</v>
      </c>
      <c r="B11" s="12"/>
      <c r="C11" s="12"/>
      <c r="D11" s="12"/>
      <c r="E11" s="5"/>
      <c r="F11" s="1"/>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E38-F38</f>
        <v>5</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0</v>
      </c>
      <c r="F19" s="1"/>
      <c r="G19" s="1"/>
    </row>
    <row r="20" spans="1:7" x14ac:dyDescent="0.25">
      <c r="A20" s="3" t="s">
        <v>15</v>
      </c>
      <c r="B20" s="12"/>
      <c r="C20" s="12"/>
      <c r="D20" s="12"/>
      <c r="E20" s="5">
        <f>Q38-R38</f>
        <v>0</v>
      </c>
      <c r="F20" s="1"/>
      <c r="G20" s="1"/>
    </row>
    <row r="21" spans="1:7" x14ac:dyDescent="0.25">
      <c r="A21" s="3" t="s">
        <v>70</v>
      </c>
      <c r="B21" s="12"/>
      <c r="C21" s="12"/>
      <c r="D21" s="12"/>
      <c r="E21" s="5"/>
      <c r="F21" s="1"/>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5</v>
      </c>
    </row>
    <row r="27" spans="1:7" x14ac:dyDescent="0.25">
      <c r="A27" s="3" t="s">
        <v>11</v>
      </c>
      <c r="B27" s="12"/>
      <c r="C27" s="12"/>
      <c r="D27" s="12"/>
      <c r="E27" s="1"/>
      <c r="F27" s="5">
        <f>H39-I39</f>
        <v>2</v>
      </c>
      <c r="G27" s="1"/>
    </row>
    <row r="28" spans="1:7" x14ac:dyDescent="0.25">
      <c r="A28" s="3" t="s">
        <v>17</v>
      </c>
      <c r="B28" s="12"/>
      <c r="C28" s="12"/>
      <c r="D28" s="12"/>
      <c r="E28" s="1"/>
      <c r="F28" s="5">
        <f>K39-L39</f>
        <v>0</v>
      </c>
      <c r="G28" s="1"/>
    </row>
    <row r="29" spans="1:7" x14ac:dyDescent="0.25">
      <c r="A29" s="3" t="s">
        <v>14</v>
      </c>
      <c r="B29" s="12"/>
      <c r="C29" s="12"/>
      <c r="D29" s="12"/>
      <c r="E29" s="5">
        <f>N39-O39</f>
        <v>0</v>
      </c>
      <c r="F29" s="1"/>
      <c r="G29" s="1"/>
    </row>
    <row r="30" spans="1:7" x14ac:dyDescent="0.25">
      <c r="A30" s="3" t="s">
        <v>15</v>
      </c>
      <c r="B30" s="12"/>
      <c r="C30" s="12"/>
      <c r="D30" s="12"/>
      <c r="E30" s="5">
        <f>Q39-R39</f>
        <v>0</v>
      </c>
      <c r="F30" s="1"/>
      <c r="G30" s="1"/>
    </row>
    <row r="31" spans="1:7" x14ac:dyDescent="0.25">
      <c r="A31" s="3" t="s">
        <v>70</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45</v>
      </c>
      <c r="C37" s="6">
        <v>2022</v>
      </c>
      <c r="D37" s="6">
        <v>11</v>
      </c>
      <c r="E37" s="6">
        <v>0</v>
      </c>
      <c r="F37" s="6">
        <v>0</v>
      </c>
      <c r="G37" s="6">
        <v>2</v>
      </c>
      <c r="H37" s="6">
        <v>0</v>
      </c>
      <c r="I37" s="6">
        <v>0</v>
      </c>
      <c r="J37" s="6">
        <v>0</v>
      </c>
      <c r="K37" s="6">
        <v>4</v>
      </c>
      <c r="L37" s="6">
        <v>0</v>
      </c>
      <c r="M37" s="6">
        <v>0</v>
      </c>
      <c r="N37" s="6">
        <v>0</v>
      </c>
      <c r="O37" s="6">
        <v>0</v>
      </c>
      <c r="P37" s="6">
        <v>1</v>
      </c>
      <c r="Q37" s="6">
        <v>1</v>
      </c>
      <c r="R37" s="6">
        <v>0</v>
      </c>
    </row>
    <row r="38" spans="1:18" x14ac:dyDescent="0.25">
      <c r="A38" s="6" t="s">
        <v>36</v>
      </c>
      <c r="B38" s="6" t="s">
        <v>45</v>
      </c>
      <c r="C38" s="6">
        <v>2023</v>
      </c>
      <c r="D38" s="6">
        <v>9</v>
      </c>
      <c r="E38" s="6">
        <v>5</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45</v>
      </c>
      <c r="C39" s="6">
        <v>2024</v>
      </c>
      <c r="D39" s="6">
        <v>0</v>
      </c>
      <c r="E39" s="6">
        <v>5</v>
      </c>
      <c r="F39" s="6">
        <v>0</v>
      </c>
      <c r="G39" s="6">
        <v>0</v>
      </c>
      <c r="H39" s="6">
        <v>2</v>
      </c>
      <c r="I39" s="6">
        <v>0</v>
      </c>
      <c r="J39" s="6">
        <v>6</v>
      </c>
      <c r="K39" s="6">
        <v>0</v>
      </c>
      <c r="L39" s="6">
        <v>0</v>
      </c>
      <c r="M39" s="6">
        <v>0</v>
      </c>
      <c r="N39" s="6">
        <v>0</v>
      </c>
      <c r="O39" s="6">
        <v>0</v>
      </c>
      <c r="P39" s="6">
        <v>0</v>
      </c>
      <c r="Q39" s="6">
        <v>0</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22140E94-0AFF-47B9-BDB1-4E52A1DC6C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C3DB-A364-489C-8FE9-81E9666EF3C1}">
  <dimension ref="A3:R43"/>
  <sheetViews>
    <sheetView workbookViewId="0">
      <selection activeCell="F51" sqref="F51"/>
    </sheetView>
  </sheetViews>
  <sheetFormatPr defaultRowHeight="15" x14ac:dyDescent="0.25"/>
  <cols>
    <col min="1" max="1" width="26.28515625" bestFit="1" customWidth="1"/>
    <col min="2" max="2" width="11.7109375" bestFit="1" customWidth="1"/>
    <col min="3" max="3" width="10.85546875" bestFit="1" customWidth="1"/>
    <col min="4" max="4" width="20.85546875" bestFit="1" customWidth="1"/>
    <col min="5" max="5" width="21.5703125" bestFit="1" customWidth="1"/>
    <col min="6" max="6" width="22.28515625" bestFit="1" customWidth="1"/>
    <col min="7" max="7" width="13.7109375" bestFit="1"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47</v>
      </c>
      <c r="H6" t="s">
        <v>68</v>
      </c>
    </row>
    <row r="7" spans="1:8" x14ac:dyDescent="0.25">
      <c r="A7" s="3" t="s">
        <v>11</v>
      </c>
      <c r="B7" s="12"/>
      <c r="C7" s="12"/>
      <c r="D7" s="12"/>
      <c r="E7" s="1"/>
      <c r="F7" s="5">
        <f>H37-I37</f>
        <v>0</v>
      </c>
      <c r="G7" s="1"/>
    </row>
    <row r="8" spans="1:8" x14ac:dyDescent="0.25">
      <c r="A8" s="3" t="s">
        <v>17</v>
      </c>
      <c r="B8" s="12"/>
      <c r="C8" s="12"/>
      <c r="D8" s="12"/>
      <c r="E8" s="1"/>
      <c r="F8" s="5">
        <f>K37-L37</f>
        <v>0</v>
      </c>
      <c r="G8" s="1"/>
    </row>
    <row r="9" spans="1:8" x14ac:dyDescent="0.25">
      <c r="A9" s="3" t="s">
        <v>14</v>
      </c>
      <c r="B9" s="12"/>
      <c r="C9" s="12"/>
      <c r="D9" s="12"/>
      <c r="E9" s="5">
        <f>N37-O37</f>
        <v>0</v>
      </c>
      <c r="F9" s="1"/>
      <c r="G9" s="1"/>
    </row>
    <row r="10" spans="1:8" x14ac:dyDescent="0.25">
      <c r="A10" s="3" t="s">
        <v>15</v>
      </c>
      <c r="B10" s="12"/>
      <c r="C10" s="12"/>
      <c r="D10" s="12"/>
      <c r="E10" s="5">
        <f>Q37-R37</f>
        <v>12</v>
      </c>
      <c r="F10" s="1"/>
      <c r="G10" s="1"/>
    </row>
    <row r="11" spans="1:8" x14ac:dyDescent="0.25">
      <c r="A11" s="3" t="s">
        <v>70</v>
      </c>
      <c r="B11" s="12"/>
      <c r="C11" s="12"/>
      <c r="D11" s="12"/>
      <c r="E11" s="5"/>
      <c r="F11" s="1">
        <v>5</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54</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0</v>
      </c>
      <c r="F19" s="1"/>
      <c r="G19" s="1"/>
    </row>
    <row r="20" spans="1:7" x14ac:dyDescent="0.25">
      <c r="A20" s="3" t="s">
        <v>15</v>
      </c>
      <c r="B20" s="12"/>
      <c r="C20" s="12"/>
      <c r="D20" s="12"/>
      <c r="E20" s="5">
        <f>Q38-R38</f>
        <v>10</v>
      </c>
      <c r="F20" s="1"/>
      <c r="G20" s="1"/>
    </row>
    <row r="21" spans="1:7" x14ac:dyDescent="0.25">
      <c r="A21" s="3" t="s">
        <v>70</v>
      </c>
      <c r="B21" s="12"/>
      <c r="C21" s="12"/>
      <c r="D21" s="12"/>
      <c r="E21" s="5"/>
      <c r="F21" s="1">
        <v>4</v>
      </c>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67</v>
      </c>
    </row>
    <row r="27" spans="1:7" x14ac:dyDescent="0.25">
      <c r="A27" s="3" t="s">
        <v>11</v>
      </c>
      <c r="B27" s="12"/>
      <c r="C27" s="12"/>
      <c r="D27" s="12"/>
      <c r="E27" s="1"/>
      <c r="F27" s="5">
        <f>H39-I39</f>
        <v>0</v>
      </c>
      <c r="G27" s="1"/>
    </row>
    <row r="28" spans="1:7" x14ac:dyDescent="0.25">
      <c r="A28" s="3" t="s">
        <v>17</v>
      </c>
      <c r="B28" s="12"/>
      <c r="C28" s="12"/>
      <c r="D28" s="12"/>
      <c r="E28" s="1"/>
      <c r="F28" s="5">
        <f>K39-L39</f>
        <v>0</v>
      </c>
      <c r="G28" s="1"/>
    </row>
    <row r="29" spans="1:7" x14ac:dyDescent="0.25">
      <c r="A29" s="3" t="s">
        <v>14</v>
      </c>
      <c r="B29" s="12"/>
      <c r="C29" s="12"/>
      <c r="D29" s="12"/>
      <c r="E29" s="5">
        <f>N39-O39</f>
        <v>0</v>
      </c>
      <c r="F29" s="1"/>
      <c r="G29" s="1"/>
    </row>
    <row r="30" spans="1:7" x14ac:dyDescent="0.25">
      <c r="A30" s="3" t="s">
        <v>15</v>
      </c>
      <c r="B30" s="12"/>
      <c r="C30" s="12"/>
      <c r="D30" s="12"/>
      <c r="E30" s="5">
        <f>Q39-R39</f>
        <v>20</v>
      </c>
      <c r="F30" s="1"/>
      <c r="G30" s="1"/>
    </row>
    <row r="31" spans="1:7" x14ac:dyDescent="0.25">
      <c r="A31" s="3" t="s">
        <v>70</v>
      </c>
      <c r="B31" s="12"/>
      <c r="C31" s="12"/>
      <c r="D31" s="12"/>
      <c r="E31" s="5"/>
      <c r="F31" s="1">
        <v>16</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46</v>
      </c>
      <c r="C37" s="6">
        <v>2022</v>
      </c>
      <c r="D37" s="6">
        <v>124</v>
      </c>
      <c r="E37" s="6">
        <v>47</v>
      </c>
      <c r="F37" s="6">
        <v>0</v>
      </c>
      <c r="G37" s="6">
        <v>0</v>
      </c>
      <c r="H37" s="6">
        <v>0</v>
      </c>
      <c r="I37" s="6">
        <v>0</v>
      </c>
      <c r="J37" s="6">
        <v>0</v>
      </c>
      <c r="K37" s="6">
        <v>0</v>
      </c>
      <c r="L37" s="6">
        <v>0</v>
      </c>
      <c r="M37" s="6">
        <v>0</v>
      </c>
      <c r="N37" s="6">
        <v>0</v>
      </c>
      <c r="O37" s="6">
        <v>0</v>
      </c>
      <c r="P37" s="6">
        <v>29</v>
      </c>
      <c r="Q37" s="6">
        <v>12</v>
      </c>
      <c r="R37" s="6">
        <v>0</v>
      </c>
    </row>
    <row r="38" spans="1:18" x14ac:dyDescent="0.25">
      <c r="A38" s="6" t="s">
        <v>36</v>
      </c>
      <c r="B38" s="6" t="s">
        <v>46</v>
      </c>
      <c r="C38" s="6">
        <v>2023</v>
      </c>
      <c r="D38" s="6">
        <v>97</v>
      </c>
      <c r="E38" s="6">
        <v>65</v>
      </c>
      <c r="F38" s="6">
        <v>11</v>
      </c>
      <c r="G38" s="6">
        <v>0</v>
      </c>
      <c r="H38" s="6">
        <v>0</v>
      </c>
      <c r="I38" s="6">
        <v>0</v>
      </c>
      <c r="J38" s="6">
        <v>0</v>
      </c>
      <c r="K38" s="6">
        <v>0</v>
      </c>
      <c r="L38" s="6">
        <v>0</v>
      </c>
      <c r="M38" s="6">
        <v>0</v>
      </c>
      <c r="N38" s="6">
        <v>0</v>
      </c>
      <c r="O38" s="6">
        <v>0</v>
      </c>
      <c r="P38" s="6">
        <v>34</v>
      </c>
      <c r="Q38" s="6">
        <v>10</v>
      </c>
      <c r="R38" s="6">
        <v>0</v>
      </c>
    </row>
    <row r="39" spans="1:18" x14ac:dyDescent="0.25">
      <c r="A39" s="6" t="s">
        <v>36</v>
      </c>
      <c r="B39" s="6" t="s">
        <v>46</v>
      </c>
      <c r="C39" s="6">
        <v>2024</v>
      </c>
      <c r="D39" s="6">
        <v>78</v>
      </c>
      <c r="E39" s="6">
        <v>81</v>
      </c>
      <c r="F39" s="6">
        <v>14</v>
      </c>
      <c r="G39" s="6">
        <v>0</v>
      </c>
      <c r="H39" s="6">
        <v>0</v>
      </c>
      <c r="I39" s="6">
        <v>0</v>
      </c>
      <c r="J39" s="6">
        <v>0</v>
      </c>
      <c r="K39" s="6">
        <v>0</v>
      </c>
      <c r="L39" s="6">
        <v>0</v>
      </c>
      <c r="M39" s="6">
        <v>0</v>
      </c>
      <c r="N39" s="6">
        <v>0</v>
      </c>
      <c r="O39" s="6">
        <v>0</v>
      </c>
      <c r="P39" s="6">
        <v>34</v>
      </c>
      <c r="Q39" s="6">
        <v>20</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E281CD13-AB43-4991-94D8-727DB89049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E222-14E3-4424-BB44-A2869DC8DD64}">
  <dimension ref="A2:M34"/>
  <sheetViews>
    <sheetView tabSelected="1" workbookViewId="0">
      <selection activeCell="I40" sqref="I40"/>
    </sheetView>
  </sheetViews>
  <sheetFormatPr defaultRowHeight="15" x14ac:dyDescent="0.25"/>
  <cols>
    <col min="1" max="1" width="26.28515625" bestFit="1" customWidth="1"/>
    <col min="2" max="2" width="11.85546875" customWidth="1"/>
    <col min="3" max="3" width="18.5703125" bestFit="1" customWidth="1"/>
    <col min="4" max="4" width="10.85546875" bestFit="1" customWidth="1"/>
    <col min="5" max="5" width="19.5703125" bestFit="1" customWidth="1"/>
    <col min="6" max="6" width="12.85546875" bestFit="1" customWidth="1"/>
    <col min="7" max="7" width="19.5703125" bestFit="1" customWidth="1"/>
    <col min="8" max="8" width="11.85546875" bestFit="1" customWidth="1"/>
    <col min="9" max="9" width="20.5703125" bestFit="1" customWidth="1"/>
    <col min="10" max="10" width="12.85546875" bestFit="1" customWidth="1"/>
    <col min="11" max="11" width="21.7109375" bestFit="1" customWidth="1"/>
    <col min="12" max="12" width="7" bestFit="1" customWidth="1"/>
    <col min="13" max="13" width="15.5703125" bestFit="1" customWidth="1"/>
  </cols>
  <sheetData>
    <row r="2" spans="1:13" ht="21" x14ac:dyDescent="0.35">
      <c r="A2" s="2" t="s">
        <v>71</v>
      </c>
    </row>
    <row r="3" spans="1:13" ht="21" x14ac:dyDescent="0.35">
      <c r="A3" s="2">
        <v>2022</v>
      </c>
    </row>
    <row r="4" spans="1:13" x14ac:dyDescent="0.25">
      <c r="B4" s="17" t="s">
        <v>2</v>
      </c>
      <c r="C4" s="17"/>
      <c r="D4" s="17"/>
      <c r="E4" s="17"/>
      <c r="F4" s="17"/>
      <c r="G4" s="17"/>
      <c r="H4" s="18"/>
      <c r="I4" s="18"/>
      <c r="J4" s="18"/>
      <c r="K4" s="18"/>
      <c r="L4" s="18"/>
      <c r="M4" s="18"/>
    </row>
    <row r="5" spans="1:13" x14ac:dyDescent="0.25">
      <c r="A5" s="3" t="s">
        <v>3</v>
      </c>
      <c r="B5" s="4" t="s">
        <v>4</v>
      </c>
      <c r="C5" s="4" t="s">
        <v>72</v>
      </c>
      <c r="D5" s="4" t="s">
        <v>5</v>
      </c>
      <c r="E5" s="4" t="s">
        <v>73</v>
      </c>
      <c r="F5" s="4" t="s">
        <v>6</v>
      </c>
      <c r="G5" s="4" t="s">
        <v>74</v>
      </c>
      <c r="H5" s="4" t="s">
        <v>7</v>
      </c>
      <c r="I5" s="4" t="s">
        <v>75</v>
      </c>
      <c r="J5" s="4" t="s">
        <v>8</v>
      </c>
      <c r="K5" s="4" t="s">
        <v>76</v>
      </c>
      <c r="L5" s="4" t="s">
        <v>9</v>
      </c>
      <c r="M5" s="4" t="s">
        <v>77</v>
      </c>
    </row>
    <row r="6" spans="1:13" x14ac:dyDescent="0.25">
      <c r="A6" s="3" t="s">
        <v>10</v>
      </c>
      <c r="B6" s="12"/>
      <c r="C6" s="1"/>
      <c r="D6" s="12"/>
      <c r="E6" s="1"/>
      <c r="F6" s="12"/>
      <c r="G6" s="1"/>
      <c r="H6" s="12"/>
      <c r="I6" s="1"/>
      <c r="J6" s="12"/>
      <c r="K6" s="1"/>
      <c r="L6" s="16"/>
      <c r="M6" s="1"/>
    </row>
    <row r="7" spans="1:13" x14ac:dyDescent="0.25">
      <c r="A7" s="3" t="s">
        <v>11</v>
      </c>
      <c r="B7" s="12"/>
      <c r="C7" s="1"/>
      <c r="D7" s="12"/>
      <c r="E7" s="1"/>
      <c r="F7" s="12"/>
      <c r="G7" s="1"/>
      <c r="H7" s="12"/>
      <c r="I7" s="1"/>
      <c r="J7" s="16"/>
      <c r="K7" s="5"/>
      <c r="L7" s="12"/>
      <c r="M7" s="1"/>
    </row>
    <row r="8" spans="1:13" x14ac:dyDescent="0.25">
      <c r="A8" s="3" t="s">
        <v>17</v>
      </c>
      <c r="B8" s="12"/>
      <c r="C8" s="1"/>
      <c r="D8" s="12"/>
      <c r="E8" s="1"/>
      <c r="F8" s="12"/>
      <c r="G8" s="1"/>
      <c r="H8" s="12"/>
      <c r="I8" s="1"/>
      <c r="J8" s="16"/>
      <c r="K8" s="5"/>
      <c r="L8" s="12"/>
      <c r="M8" s="1"/>
    </row>
    <row r="9" spans="1:13" x14ac:dyDescent="0.25">
      <c r="A9" s="3" t="s">
        <v>14</v>
      </c>
      <c r="B9" s="12"/>
      <c r="C9" s="1"/>
      <c r="D9" s="12"/>
      <c r="E9" s="1"/>
      <c r="F9" s="12"/>
      <c r="G9" s="1"/>
      <c r="H9" s="16"/>
      <c r="I9" s="5"/>
      <c r="J9" s="12"/>
      <c r="K9" s="1"/>
      <c r="L9" s="12"/>
      <c r="M9" s="1"/>
    </row>
    <row r="10" spans="1:13" x14ac:dyDescent="0.25">
      <c r="A10" s="3" t="s">
        <v>15</v>
      </c>
      <c r="B10" s="12"/>
      <c r="C10" s="1"/>
      <c r="D10" s="12"/>
      <c r="E10" s="1"/>
      <c r="F10" s="12"/>
      <c r="G10" s="1"/>
      <c r="H10" s="16"/>
      <c r="I10" s="5"/>
      <c r="J10" s="12"/>
      <c r="K10" s="1"/>
      <c r="L10" s="12"/>
      <c r="M10" s="1"/>
    </row>
    <row r="11" spans="1:13" x14ac:dyDescent="0.25">
      <c r="A11" s="3" t="s">
        <v>70</v>
      </c>
      <c r="B11" s="12"/>
      <c r="C11" s="1"/>
      <c r="D11" s="12"/>
      <c r="E11" s="1"/>
      <c r="F11" s="12"/>
      <c r="G11" s="1"/>
      <c r="H11" s="16"/>
      <c r="I11" s="5"/>
      <c r="J11" s="12"/>
      <c r="K11" s="1"/>
      <c r="L11" s="12"/>
      <c r="M11" s="1"/>
    </row>
    <row r="13" spans="1:13" ht="21" x14ac:dyDescent="0.35">
      <c r="A13" s="2">
        <v>2023</v>
      </c>
    </row>
    <row r="14" spans="1:13" x14ac:dyDescent="0.25">
      <c r="B14" s="17" t="s">
        <v>2</v>
      </c>
      <c r="C14" s="17"/>
      <c r="D14" s="17"/>
      <c r="E14" s="17"/>
      <c r="F14" s="17"/>
      <c r="G14" s="17"/>
      <c r="H14" s="18"/>
      <c r="I14" s="18"/>
      <c r="J14" s="18"/>
      <c r="K14" s="18"/>
      <c r="L14" s="18"/>
      <c r="M14" s="18"/>
    </row>
    <row r="15" spans="1:13" x14ac:dyDescent="0.25">
      <c r="A15" s="3" t="s">
        <v>3</v>
      </c>
      <c r="B15" s="4" t="s">
        <v>4</v>
      </c>
      <c r="C15" s="4" t="s">
        <v>72</v>
      </c>
      <c r="D15" s="4" t="s">
        <v>5</v>
      </c>
      <c r="E15" s="4" t="s">
        <v>73</v>
      </c>
      <c r="F15" s="4" t="s">
        <v>6</v>
      </c>
      <c r="G15" s="4" t="s">
        <v>74</v>
      </c>
      <c r="H15" s="4" t="s">
        <v>7</v>
      </c>
      <c r="I15" s="4" t="s">
        <v>75</v>
      </c>
      <c r="J15" s="4" t="s">
        <v>8</v>
      </c>
      <c r="K15" s="4" t="s">
        <v>76</v>
      </c>
      <c r="L15" s="4" t="s">
        <v>9</v>
      </c>
      <c r="M15" s="4" t="s">
        <v>77</v>
      </c>
    </row>
    <row r="16" spans="1:13" x14ac:dyDescent="0.25">
      <c r="A16" s="3" t="s">
        <v>10</v>
      </c>
      <c r="B16" s="12"/>
      <c r="C16" s="1"/>
      <c r="D16" s="12"/>
      <c r="E16" s="1"/>
      <c r="F16" s="12"/>
      <c r="G16" s="1"/>
      <c r="H16" s="12"/>
      <c r="I16" s="1"/>
      <c r="J16" s="12"/>
      <c r="K16" s="1"/>
      <c r="L16" s="16"/>
      <c r="M16" s="1"/>
    </row>
    <row r="17" spans="1:13" x14ac:dyDescent="0.25">
      <c r="A17" s="3" t="s">
        <v>11</v>
      </c>
      <c r="B17" s="12"/>
      <c r="C17" s="1"/>
      <c r="D17" s="12"/>
      <c r="E17" s="1"/>
      <c r="F17" s="12"/>
      <c r="G17" s="1"/>
      <c r="H17" s="12"/>
      <c r="I17" s="1"/>
      <c r="J17" s="16"/>
      <c r="K17" s="5"/>
      <c r="L17" s="12"/>
      <c r="M17" s="1"/>
    </row>
    <row r="18" spans="1:13" x14ac:dyDescent="0.25">
      <c r="A18" s="3" t="s">
        <v>17</v>
      </c>
      <c r="B18" s="12"/>
      <c r="C18" s="1"/>
      <c r="D18" s="12"/>
      <c r="E18" s="1"/>
      <c r="F18" s="12"/>
      <c r="G18" s="1"/>
      <c r="H18" s="12"/>
      <c r="I18" s="1"/>
      <c r="J18" s="16"/>
      <c r="K18" s="5"/>
      <c r="L18" s="12"/>
      <c r="M18" s="1"/>
    </row>
    <row r="19" spans="1:13" x14ac:dyDescent="0.25">
      <c r="A19" s="3" t="s">
        <v>14</v>
      </c>
      <c r="B19" s="12"/>
      <c r="C19" s="1"/>
      <c r="D19" s="12"/>
      <c r="E19" s="1"/>
      <c r="F19" s="12"/>
      <c r="G19" s="1"/>
      <c r="H19" s="16"/>
      <c r="I19" s="5"/>
      <c r="J19" s="12"/>
      <c r="K19" s="1"/>
      <c r="L19" s="12"/>
      <c r="M19" s="1"/>
    </row>
    <row r="20" spans="1:13" x14ac:dyDescent="0.25">
      <c r="A20" s="3" t="s">
        <v>15</v>
      </c>
      <c r="B20" s="12"/>
      <c r="C20" s="1"/>
      <c r="D20" s="12"/>
      <c r="E20" s="1"/>
      <c r="F20" s="12"/>
      <c r="G20" s="1"/>
      <c r="H20" s="16"/>
      <c r="I20" s="5"/>
      <c r="J20" s="12"/>
      <c r="K20" s="1"/>
      <c r="L20" s="12"/>
      <c r="M20" s="1"/>
    </row>
    <row r="21" spans="1:13" x14ac:dyDescent="0.25">
      <c r="A21" s="3" t="s">
        <v>70</v>
      </c>
      <c r="B21" s="12"/>
      <c r="C21" s="1"/>
      <c r="D21" s="12"/>
      <c r="E21" s="1"/>
      <c r="F21" s="12"/>
      <c r="G21" s="1"/>
      <c r="H21" s="16"/>
      <c r="I21" s="5"/>
      <c r="J21" s="12"/>
      <c r="K21" s="1"/>
      <c r="L21" s="12"/>
      <c r="M21" s="1"/>
    </row>
    <row r="23" spans="1:13" ht="21" x14ac:dyDescent="0.35">
      <c r="A23" s="2">
        <v>2024</v>
      </c>
    </row>
    <row r="24" spans="1:13" x14ac:dyDescent="0.25">
      <c r="B24" s="17" t="s">
        <v>2</v>
      </c>
      <c r="C24" s="17"/>
      <c r="D24" s="17"/>
      <c r="E24" s="17"/>
      <c r="F24" s="17"/>
      <c r="G24" s="17"/>
      <c r="H24" s="18"/>
      <c r="I24" s="18"/>
      <c r="J24" s="18"/>
      <c r="K24" s="18"/>
      <c r="L24" s="18"/>
      <c r="M24" s="18"/>
    </row>
    <row r="25" spans="1:13" x14ac:dyDescent="0.25">
      <c r="A25" s="3" t="s">
        <v>3</v>
      </c>
      <c r="B25" s="4" t="s">
        <v>4</v>
      </c>
      <c r="C25" s="4" t="s">
        <v>72</v>
      </c>
      <c r="D25" s="4" t="s">
        <v>5</v>
      </c>
      <c r="E25" s="4" t="s">
        <v>73</v>
      </c>
      <c r="F25" s="4" t="s">
        <v>6</v>
      </c>
      <c r="G25" s="4" t="s">
        <v>74</v>
      </c>
      <c r="H25" s="4" t="s">
        <v>7</v>
      </c>
      <c r="I25" s="4" t="s">
        <v>75</v>
      </c>
      <c r="J25" s="4" t="s">
        <v>8</v>
      </c>
      <c r="K25" s="4" t="s">
        <v>76</v>
      </c>
      <c r="L25" s="4" t="s">
        <v>9</v>
      </c>
      <c r="M25" s="4" t="s">
        <v>77</v>
      </c>
    </row>
    <row r="26" spans="1:13" x14ac:dyDescent="0.25">
      <c r="A26" s="3" t="s">
        <v>10</v>
      </c>
      <c r="B26" s="12"/>
      <c r="C26" s="1"/>
      <c r="D26" s="12"/>
      <c r="E26" s="1"/>
      <c r="F26" s="12"/>
      <c r="G26" s="1"/>
      <c r="H26" s="12"/>
      <c r="I26" s="1"/>
      <c r="J26" s="12"/>
      <c r="K26" s="1"/>
      <c r="L26" s="16"/>
      <c r="M26" s="1"/>
    </row>
    <row r="27" spans="1:13" x14ac:dyDescent="0.25">
      <c r="A27" s="3" t="s">
        <v>11</v>
      </c>
      <c r="B27" s="12"/>
      <c r="C27" s="1"/>
      <c r="D27" s="12"/>
      <c r="E27" s="1"/>
      <c r="F27" s="12"/>
      <c r="G27" s="1"/>
      <c r="H27" s="12"/>
      <c r="I27" s="1"/>
      <c r="J27" s="16"/>
      <c r="K27" s="5"/>
      <c r="L27" s="12"/>
      <c r="M27" s="1"/>
    </row>
    <row r="28" spans="1:13" x14ac:dyDescent="0.25">
      <c r="A28" s="3" t="s">
        <v>17</v>
      </c>
      <c r="B28" s="12"/>
      <c r="C28" s="1"/>
      <c r="D28" s="12"/>
      <c r="E28" s="1"/>
      <c r="F28" s="12"/>
      <c r="G28" s="1"/>
      <c r="H28" s="12"/>
      <c r="I28" s="1"/>
      <c r="J28" s="16"/>
      <c r="K28" s="5"/>
      <c r="L28" s="12"/>
      <c r="M28" s="1"/>
    </row>
    <row r="29" spans="1:13" x14ac:dyDescent="0.25">
      <c r="A29" s="3" t="s">
        <v>14</v>
      </c>
      <c r="B29" s="12"/>
      <c r="C29" s="1"/>
      <c r="D29" s="12"/>
      <c r="E29" s="1"/>
      <c r="F29" s="12"/>
      <c r="G29" s="1"/>
      <c r="H29" s="16"/>
      <c r="I29" s="5"/>
      <c r="J29" s="12"/>
      <c r="K29" s="1"/>
      <c r="L29" s="12"/>
      <c r="M29" s="1"/>
    </row>
    <row r="30" spans="1:13" x14ac:dyDescent="0.25">
      <c r="A30" s="3" t="s">
        <v>15</v>
      </c>
      <c r="B30" s="12"/>
      <c r="C30" s="1"/>
      <c r="D30" s="12"/>
      <c r="E30" s="1"/>
      <c r="F30" s="12"/>
      <c r="G30" s="1"/>
      <c r="H30" s="16"/>
      <c r="I30" s="5"/>
      <c r="J30" s="12"/>
      <c r="K30" s="1"/>
      <c r="L30" s="12"/>
      <c r="M30" s="1"/>
    </row>
    <row r="31" spans="1:13" x14ac:dyDescent="0.25">
      <c r="A31" s="3" t="s">
        <v>70</v>
      </c>
      <c r="B31" s="12"/>
      <c r="C31" s="1"/>
      <c r="D31" s="12"/>
      <c r="E31" s="1"/>
      <c r="F31" s="12"/>
      <c r="G31" s="1"/>
      <c r="H31" s="16"/>
      <c r="I31" s="5"/>
      <c r="J31" s="12"/>
      <c r="K31" s="1"/>
      <c r="L31" s="12"/>
      <c r="M31" s="1"/>
    </row>
    <row r="33" spans="1:1" x14ac:dyDescent="0.25">
      <c r="A33" s="15" t="s">
        <v>78</v>
      </c>
    </row>
    <row r="34" spans="1:1" x14ac:dyDescent="0.25">
      <c r="A34" t="s">
        <v>79</v>
      </c>
    </row>
  </sheetData>
  <mergeCells count="3">
    <mergeCell ref="B4:M4"/>
    <mergeCell ref="B14:M14"/>
    <mergeCell ref="B24:M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1C2C1-15CC-4DD0-93F2-CFBEFABE6393}">
  <dimension ref="A3:G34"/>
  <sheetViews>
    <sheetView workbookViewId="0">
      <selection activeCell="B52" sqref="B52"/>
    </sheetView>
  </sheetViews>
  <sheetFormatPr defaultRowHeight="15" x14ac:dyDescent="0.25"/>
  <cols>
    <col min="1" max="1" width="26.28515625" bestFit="1" customWidth="1"/>
    <col min="2" max="2" width="13.5703125" customWidth="1"/>
    <col min="3" max="3" width="13" customWidth="1"/>
    <col min="4" max="5" width="12.5703125" customWidth="1"/>
    <col min="6" max="6" width="12.42578125" customWidth="1"/>
    <col min="7" max="7" width="13.2851562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SUM(Anacortes!G6)+(Burlington!G6)+('Mount Vernon'!G6)+('Sedro-Woolley'!G6)+(Concrete!G6)+(Hamilton!G6)+(Lyman!G6)+('La Conner'!G6)+('Skagit County'!G6)</f>
        <v>205</v>
      </c>
    </row>
    <row r="7" spans="1:7" x14ac:dyDescent="0.25">
      <c r="A7" s="3" t="s">
        <v>11</v>
      </c>
      <c r="B7" s="12"/>
      <c r="C7" s="12"/>
      <c r="D7" s="12"/>
      <c r="E7" s="1"/>
      <c r="F7" s="5">
        <f>SUM(Anacortes!F7)+(Burlington!F7)+('Mount Vernon'!F7)+('Sedro-Woolley'!F7)+(Concrete!F7)+(Hamilton!F7)+(Lyman!F7)+('La Conner'!F7)+('Skagit County'!F7)</f>
        <v>14</v>
      </c>
      <c r="G7" s="1"/>
    </row>
    <row r="8" spans="1:7" x14ac:dyDescent="0.25">
      <c r="A8" s="3" t="s">
        <v>17</v>
      </c>
      <c r="B8" s="12"/>
      <c r="C8" s="12"/>
      <c r="D8" s="12"/>
      <c r="E8" s="1"/>
      <c r="F8" s="5">
        <f>SUM(Anacortes!F8)+(Burlington!F8)+('Mount Vernon'!F8)+('Sedro-Woolley'!F8)+(Concrete!F8)+(Hamilton!F8)+(Lyman!F8)+('La Conner'!F8)+('Skagit County'!F8)</f>
        <v>12</v>
      </c>
      <c r="G8" s="1"/>
    </row>
    <row r="9" spans="1:7" x14ac:dyDescent="0.25">
      <c r="A9" s="3" t="s">
        <v>14</v>
      </c>
      <c r="B9" s="12"/>
      <c r="C9" s="12"/>
      <c r="D9" s="12"/>
      <c r="E9" s="5">
        <f>SUM(Anacortes!E9)+(Burlington!E9)+('Mount Vernon'!E9)+('Sedro-Woolley'!E9)+(Concrete!E9)+(Hamilton!E9)+(Lyman!E9)+('La Conner'!E9)+('Skagit County'!E9)</f>
        <v>242</v>
      </c>
      <c r="F9" s="1"/>
      <c r="G9" s="1"/>
    </row>
    <row r="10" spans="1:7" x14ac:dyDescent="0.25">
      <c r="A10" s="3" t="s">
        <v>15</v>
      </c>
      <c r="B10" s="12"/>
      <c r="C10" s="12"/>
      <c r="D10" s="12"/>
      <c r="E10" s="5">
        <f>SUM(Anacortes!E10)+(Burlington!E10)+('Mount Vernon'!E10)+('Sedro-Woolley'!E10)+(Concrete!E10)+(Hamilton!E10)+(Lyman!E10)+('La Conner'!E10)+('Skagit County'!E10)</f>
        <v>19</v>
      </c>
      <c r="F10" s="1"/>
      <c r="G10" s="1"/>
    </row>
    <row r="11" spans="1:7" x14ac:dyDescent="0.25">
      <c r="A11" s="3" t="s">
        <v>70</v>
      </c>
      <c r="B11" s="12"/>
      <c r="C11" s="12"/>
      <c r="D11" s="12"/>
      <c r="E11" s="5"/>
      <c r="F11" s="1">
        <f>SUM(Anacortes!F11)+(Burlington!F11)+('Mount Vernon'!F11)+('Sedro-Woolley'!F11)+(Concrete!F11)+(Hamilton!F11)+(Lyman!F11)+('La Conner'!F11)+('Skagit County'!F11)</f>
        <v>11</v>
      </c>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SUM(Anacortes!G16)+(Burlington!G16)+('Mount Vernon'!G16)+('Sedro-Woolley'!G16)+(Concrete!G16)+(Hamilton!G16)+(Lyman!G16)+('La Conner'!G16)+('Skagit County'!G16)</f>
        <v>150</v>
      </c>
    </row>
    <row r="17" spans="1:7" x14ac:dyDescent="0.25">
      <c r="A17" s="3" t="s">
        <v>11</v>
      </c>
      <c r="B17" s="12"/>
      <c r="C17" s="12"/>
      <c r="D17" s="12"/>
      <c r="E17" s="1"/>
      <c r="F17" s="5">
        <f>SUM(Anacortes!F17)+(Burlington!F17)+('Mount Vernon'!F17)+('Sedro-Woolley'!F17)+(Concrete!F17)+(Hamilton!F17)+(Lyman!F17)+('La Conner'!F17)+('Skagit County'!F17)</f>
        <v>10</v>
      </c>
      <c r="G17" s="1"/>
    </row>
    <row r="18" spans="1:7" x14ac:dyDescent="0.25">
      <c r="A18" s="3" t="s">
        <v>17</v>
      </c>
      <c r="B18" s="12"/>
      <c r="C18" s="12"/>
      <c r="D18" s="12"/>
      <c r="E18" s="1"/>
      <c r="F18" s="5">
        <f>SUM(Anacortes!F18)+(Burlington!F18)+('Mount Vernon'!F18)+('Sedro-Woolley'!F18)+(Concrete!F18)+(Hamilton!F18)+(Lyman!F18)+('La Conner'!F18)+('Skagit County'!F18)</f>
        <v>23</v>
      </c>
      <c r="G18" s="1"/>
    </row>
    <row r="19" spans="1:7" x14ac:dyDescent="0.25">
      <c r="A19" s="3" t="s">
        <v>14</v>
      </c>
      <c r="B19" s="12"/>
      <c r="C19" s="12"/>
      <c r="D19" s="12"/>
      <c r="E19" s="5">
        <f>SUM(Anacortes!E19)+(Burlington!E19)+('Mount Vernon'!E19)+('Sedro-Woolley'!E19)+(Concrete!E19)+(Hamilton!E19)+(Lyman!E19)+('La Conner'!E19)+('Skagit County'!E19)</f>
        <v>209</v>
      </c>
      <c r="F19" s="1"/>
      <c r="G19" s="1"/>
    </row>
    <row r="20" spans="1:7" x14ac:dyDescent="0.25">
      <c r="A20" s="3" t="s">
        <v>15</v>
      </c>
      <c r="B20" s="12"/>
      <c r="C20" s="12"/>
      <c r="D20" s="12"/>
      <c r="E20" s="5">
        <f>SUM(Anacortes!E20)+(Burlington!E20)+('Mount Vernon'!E20)+('Sedro-Woolley'!E20)+(Concrete!E20)+(Hamilton!E20)+(Lyman!E20)+('La Conner'!E20)+('Skagit County'!E20)</f>
        <v>21</v>
      </c>
      <c r="F20" s="1"/>
      <c r="G20" s="1"/>
    </row>
    <row r="21" spans="1:7" x14ac:dyDescent="0.25">
      <c r="A21" s="3" t="s">
        <v>70</v>
      </c>
      <c r="B21" s="12"/>
      <c r="C21" s="12"/>
      <c r="D21" s="12"/>
      <c r="E21" s="5"/>
      <c r="F21" s="1">
        <f>SUM(Anacortes!F21)+(Burlington!F21)+('Mount Vernon'!F21)+('Sedro-Woolley'!F21)+(Concrete!F21)+(Hamilton!F21)+(Lyman!F21)+('La Conner'!F21)+('Skagit County'!F21)</f>
        <v>6</v>
      </c>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SUM(Anacortes!G26)+(Burlington!G26)+('Mount Vernon'!G26)+('Sedro-Woolley'!G26)+(Concrete!G26)+(Hamilton!G26)+(Lyman!G26)+('La Conner'!G26)+('Skagit County'!G26)</f>
        <v>158</v>
      </c>
    </row>
    <row r="27" spans="1:7" x14ac:dyDescent="0.25">
      <c r="A27" s="3" t="s">
        <v>11</v>
      </c>
      <c r="B27" s="12"/>
      <c r="C27" s="12"/>
      <c r="D27" s="12"/>
      <c r="E27" s="1"/>
      <c r="F27" s="5">
        <f>SUM(Anacortes!F27)+(Burlington!F27)+('Mount Vernon'!F27)+('Sedro-Woolley'!F27)+(Concrete!F27)+(Hamilton!F27)+(Lyman!F27)+('La Conner'!F27)+('Skagit County'!F27)</f>
        <v>14</v>
      </c>
      <c r="G27" s="1"/>
    </row>
    <row r="28" spans="1:7" x14ac:dyDescent="0.25">
      <c r="A28" s="3" t="s">
        <v>17</v>
      </c>
      <c r="B28" s="12"/>
      <c r="C28" s="12"/>
      <c r="D28" s="12"/>
      <c r="E28" s="1"/>
      <c r="F28" s="5">
        <f>SUM(Anacortes!F28)+(Burlington!F28)+('Mount Vernon'!F28)+('Sedro-Woolley'!F28)+(Concrete!F28)+(Hamilton!F28)+(Lyman!F28)+('La Conner'!F28)+('Skagit County'!F28)</f>
        <v>70</v>
      </c>
      <c r="G28" s="1"/>
    </row>
    <row r="29" spans="1:7" x14ac:dyDescent="0.25">
      <c r="A29" s="3" t="s">
        <v>14</v>
      </c>
      <c r="B29" s="12"/>
      <c r="C29" s="12"/>
      <c r="D29" s="12"/>
      <c r="E29" s="5">
        <f>SUM(Anacortes!E29)+(Burlington!E29)+('Mount Vernon'!E29)+('Sedro-Woolley'!E29)+(Concrete!E29)+(Hamilton!E29)+(Lyman!E29)+('La Conner'!E29)+('Skagit County'!E29)</f>
        <v>437</v>
      </c>
      <c r="F29" s="1"/>
      <c r="G29" s="1"/>
    </row>
    <row r="30" spans="1:7" x14ac:dyDescent="0.25">
      <c r="A30" s="3" t="s">
        <v>15</v>
      </c>
      <c r="B30" s="12"/>
      <c r="C30" s="12"/>
      <c r="D30" s="12"/>
      <c r="E30" s="5">
        <f>SUM(Anacortes!E30)+(Burlington!E30)+('Mount Vernon'!E30)+('Sedro-Woolley'!E30)+(Concrete!E30)+(Hamilton!E30)+(Lyman!E30)+('La Conner'!E30)+('Skagit County'!E30)</f>
        <v>51</v>
      </c>
      <c r="F30" s="1"/>
      <c r="G30" s="1"/>
    </row>
    <row r="31" spans="1:7" x14ac:dyDescent="0.25">
      <c r="A31" s="3" t="s">
        <v>70</v>
      </c>
      <c r="B31" s="12"/>
      <c r="C31" s="12"/>
      <c r="D31" s="12"/>
      <c r="E31" s="5"/>
      <c r="F31" s="1">
        <f>SUM(Anacortes!F31)+(Burlington!F31)+('Mount Vernon'!F31)+('Sedro-Woolley'!F31)+(Concrete!F31)+(Hamilton!F31)+(Lyman!F31)+('La Conner'!F31)+('Skagit County'!F31)</f>
        <v>20</v>
      </c>
      <c r="G31" s="1"/>
    </row>
    <row r="34" spans="1:1" x14ac:dyDescent="0.25">
      <c r="A34" s="15" t="s">
        <v>80</v>
      </c>
    </row>
  </sheetData>
  <mergeCells count="3">
    <mergeCell ref="B4:G4"/>
    <mergeCell ref="B14:G14"/>
    <mergeCell ref="B24:G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FD610-FE2A-4A53-B87B-D14EC6D351BA}">
  <dimension ref="A3:R43"/>
  <sheetViews>
    <sheetView workbookViewId="0">
      <selection activeCell="D48" sqref="D48"/>
    </sheetView>
  </sheetViews>
  <sheetFormatPr defaultRowHeight="15" x14ac:dyDescent="0.25"/>
  <cols>
    <col min="1" max="1" width="40.85546875" customWidth="1"/>
    <col min="2" max="2" width="11.42578125" customWidth="1"/>
    <col min="3" max="4" width="10.85546875" bestFit="1" customWidth="1"/>
    <col min="5" max="5" width="11.85546875" bestFit="1" customWidth="1"/>
    <col min="6" max="6" width="12.85546875" bestFit="1" customWidth="1"/>
    <col min="7" max="7" width="10.8554687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E37-F37</f>
        <v>46</v>
      </c>
    </row>
    <row r="7" spans="1:7" x14ac:dyDescent="0.25">
      <c r="A7" s="3" t="s">
        <v>11</v>
      </c>
      <c r="B7" s="12"/>
      <c r="C7" s="12"/>
      <c r="D7" s="12"/>
      <c r="E7" s="1"/>
      <c r="F7" s="5">
        <f>H37-I37</f>
        <v>8</v>
      </c>
      <c r="G7" s="1"/>
    </row>
    <row r="8" spans="1:7" x14ac:dyDescent="0.25">
      <c r="A8" s="3" t="s">
        <v>17</v>
      </c>
      <c r="B8" s="12"/>
      <c r="C8" s="12"/>
      <c r="D8" s="12"/>
      <c r="E8" s="1"/>
      <c r="F8" s="5">
        <f>K37-L37</f>
        <v>4</v>
      </c>
      <c r="G8" s="1"/>
    </row>
    <row r="9" spans="1:7" x14ac:dyDescent="0.25">
      <c r="A9" s="3" t="s">
        <v>14</v>
      </c>
      <c r="B9" s="12"/>
      <c r="C9" s="12"/>
      <c r="D9" s="12"/>
      <c r="E9" s="5">
        <f>N37-O37</f>
        <v>0</v>
      </c>
      <c r="F9" s="1"/>
      <c r="G9" s="1"/>
    </row>
    <row r="10" spans="1:7" x14ac:dyDescent="0.25">
      <c r="A10" s="3" t="s">
        <v>15</v>
      </c>
      <c r="B10" s="12"/>
      <c r="C10" s="12"/>
      <c r="D10" s="12"/>
      <c r="E10" s="5">
        <f>Q37-R37</f>
        <v>3</v>
      </c>
      <c r="F10" s="1"/>
      <c r="G10" s="1"/>
    </row>
    <row r="11" spans="1:7" x14ac:dyDescent="0.25">
      <c r="A11" s="3" t="s">
        <v>70</v>
      </c>
      <c r="B11" s="12"/>
      <c r="C11" s="12"/>
      <c r="D11" s="12"/>
      <c r="E11" s="5"/>
      <c r="F11" s="1">
        <v>1</v>
      </c>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E38-F38</f>
        <v>33</v>
      </c>
    </row>
    <row r="17" spans="1:12" x14ac:dyDescent="0.25">
      <c r="A17" s="3" t="s">
        <v>11</v>
      </c>
      <c r="B17" s="12"/>
      <c r="C17" s="12"/>
      <c r="D17" s="12"/>
      <c r="E17" s="1"/>
      <c r="F17" s="5">
        <f>H38-I38</f>
        <v>2</v>
      </c>
      <c r="G17" s="1"/>
    </row>
    <row r="18" spans="1:12" x14ac:dyDescent="0.25">
      <c r="A18" s="3" t="s">
        <v>17</v>
      </c>
      <c r="B18" s="12"/>
      <c r="C18" s="12"/>
      <c r="D18" s="12"/>
      <c r="E18" s="1"/>
      <c r="F18" s="5">
        <f>K38-L38</f>
        <v>20</v>
      </c>
      <c r="G18" s="1"/>
    </row>
    <row r="19" spans="1:12" x14ac:dyDescent="0.25">
      <c r="A19" s="3" t="s">
        <v>14</v>
      </c>
      <c r="B19" s="12"/>
      <c r="C19" s="12"/>
      <c r="D19" s="12"/>
      <c r="E19" s="5">
        <f>N38-O38</f>
        <v>35</v>
      </c>
      <c r="F19" s="1"/>
      <c r="G19" s="1"/>
    </row>
    <row r="20" spans="1:12" x14ac:dyDescent="0.25">
      <c r="A20" s="3" t="s">
        <v>15</v>
      </c>
      <c r="B20" s="12"/>
      <c r="C20" s="12"/>
      <c r="D20" s="12"/>
      <c r="E20" s="5">
        <f>Q38-R38</f>
        <v>5</v>
      </c>
      <c r="F20" s="1"/>
      <c r="G20" s="1"/>
    </row>
    <row r="21" spans="1:12" x14ac:dyDescent="0.25">
      <c r="A21" s="3" t="s">
        <v>70</v>
      </c>
      <c r="B21" s="12"/>
      <c r="C21" s="12"/>
      <c r="D21" s="12"/>
      <c r="E21" s="5"/>
      <c r="F21" s="1">
        <v>-1</v>
      </c>
      <c r="G21" s="1"/>
    </row>
    <row r="23" spans="1:12" ht="21" x14ac:dyDescent="0.35">
      <c r="A23" s="2">
        <v>2024</v>
      </c>
      <c r="L23" t="s">
        <v>67</v>
      </c>
    </row>
    <row r="24" spans="1:12" x14ac:dyDescent="0.25">
      <c r="B24" s="17" t="s">
        <v>2</v>
      </c>
      <c r="C24" s="17"/>
      <c r="D24" s="17"/>
      <c r="E24" s="17"/>
      <c r="F24" s="17"/>
      <c r="G24" s="17"/>
    </row>
    <row r="25" spans="1:12" x14ac:dyDescent="0.25">
      <c r="A25" s="3" t="s">
        <v>3</v>
      </c>
      <c r="B25" s="4" t="s">
        <v>4</v>
      </c>
      <c r="C25" s="4" t="s">
        <v>5</v>
      </c>
      <c r="D25" s="4" t="s">
        <v>6</v>
      </c>
      <c r="E25" s="4" t="s">
        <v>7</v>
      </c>
      <c r="F25" s="4" t="s">
        <v>8</v>
      </c>
      <c r="G25" s="4" t="s">
        <v>9</v>
      </c>
    </row>
    <row r="26" spans="1:12" x14ac:dyDescent="0.25">
      <c r="A26" s="3" t="s">
        <v>10</v>
      </c>
      <c r="B26" s="12"/>
      <c r="C26" s="12"/>
      <c r="D26" s="12"/>
      <c r="E26" s="1"/>
      <c r="F26" s="1"/>
      <c r="G26" s="5">
        <f>E39-F39</f>
        <v>37</v>
      </c>
    </row>
    <row r="27" spans="1:12" x14ac:dyDescent="0.25">
      <c r="A27" s="3" t="s">
        <v>11</v>
      </c>
      <c r="B27" s="12"/>
      <c r="C27" s="12"/>
      <c r="D27" s="12"/>
      <c r="E27" s="1"/>
      <c r="F27" s="5">
        <f>H39-I39</f>
        <v>4</v>
      </c>
      <c r="G27" s="1"/>
    </row>
    <row r="28" spans="1:12" x14ac:dyDescent="0.25">
      <c r="A28" s="3" t="s">
        <v>17</v>
      </c>
      <c r="B28" s="12"/>
      <c r="C28" s="12"/>
      <c r="D28" s="12"/>
      <c r="E28" s="1"/>
      <c r="F28" s="5">
        <f>K39-L39</f>
        <v>25</v>
      </c>
      <c r="G28" s="1"/>
    </row>
    <row r="29" spans="1:12" x14ac:dyDescent="0.25">
      <c r="A29" s="3" t="s">
        <v>14</v>
      </c>
      <c r="B29" s="12"/>
      <c r="C29" s="12"/>
      <c r="D29" s="12"/>
      <c r="E29" s="5">
        <f>N39-O39</f>
        <v>95</v>
      </c>
      <c r="F29" s="1"/>
      <c r="G29" s="1"/>
    </row>
    <row r="30" spans="1:12" x14ac:dyDescent="0.25">
      <c r="A30" s="3" t="s">
        <v>15</v>
      </c>
      <c r="B30" s="12"/>
      <c r="C30" s="12"/>
      <c r="D30" s="12"/>
      <c r="E30" s="5">
        <f>Q39-R39</f>
        <v>27</v>
      </c>
      <c r="F30" s="1"/>
      <c r="G30" s="1"/>
    </row>
    <row r="31" spans="1:12" x14ac:dyDescent="0.25">
      <c r="A31" s="3" t="s">
        <v>70</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37</v>
      </c>
      <c r="C37" s="6">
        <v>2022</v>
      </c>
      <c r="D37" s="6">
        <v>73</v>
      </c>
      <c r="E37" s="6">
        <v>56</v>
      </c>
      <c r="F37" s="6">
        <v>10</v>
      </c>
      <c r="G37" s="6">
        <v>6</v>
      </c>
      <c r="H37" s="6">
        <v>8</v>
      </c>
      <c r="I37" s="6">
        <v>0</v>
      </c>
      <c r="J37" s="6">
        <v>31</v>
      </c>
      <c r="K37" s="6">
        <v>4</v>
      </c>
      <c r="L37" s="6">
        <v>0</v>
      </c>
      <c r="M37" s="6">
        <v>50</v>
      </c>
      <c r="N37" s="6">
        <v>0</v>
      </c>
      <c r="O37" s="6">
        <v>0</v>
      </c>
      <c r="P37" s="6">
        <v>0</v>
      </c>
      <c r="Q37" s="6">
        <v>3</v>
      </c>
      <c r="R37" s="6">
        <v>0</v>
      </c>
    </row>
    <row r="38" spans="1:18" x14ac:dyDescent="0.25">
      <c r="A38" s="6" t="s">
        <v>36</v>
      </c>
      <c r="B38" s="6" t="s">
        <v>37</v>
      </c>
      <c r="C38" s="6">
        <v>2023</v>
      </c>
      <c r="D38" s="6">
        <v>34</v>
      </c>
      <c r="E38" s="6">
        <v>42</v>
      </c>
      <c r="F38" s="6">
        <v>9</v>
      </c>
      <c r="G38" s="6">
        <v>10</v>
      </c>
      <c r="H38" s="6">
        <v>2</v>
      </c>
      <c r="I38" s="6">
        <v>0</v>
      </c>
      <c r="J38" s="6">
        <v>3</v>
      </c>
      <c r="K38" s="6">
        <v>20</v>
      </c>
      <c r="L38" s="6">
        <v>0</v>
      </c>
      <c r="M38" s="6">
        <v>15</v>
      </c>
      <c r="N38" s="6">
        <v>35</v>
      </c>
      <c r="O38" s="6">
        <v>0</v>
      </c>
      <c r="P38" s="6">
        <v>10</v>
      </c>
      <c r="Q38" s="6">
        <v>5</v>
      </c>
      <c r="R38" s="6">
        <v>0</v>
      </c>
    </row>
    <row r="39" spans="1:18" x14ac:dyDescent="0.25">
      <c r="A39" s="6" t="s">
        <v>36</v>
      </c>
      <c r="B39" s="6" t="s">
        <v>37</v>
      </c>
      <c r="C39" s="6">
        <v>2024</v>
      </c>
      <c r="D39" s="6">
        <v>25</v>
      </c>
      <c r="E39" s="6">
        <v>39</v>
      </c>
      <c r="F39" s="6">
        <v>2</v>
      </c>
      <c r="G39" s="6">
        <v>0</v>
      </c>
      <c r="H39" s="6">
        <v>4</v>
      </c>
      <c r="I39" s="6">
        <v>0</v>
      </c>
      <c r="J39" s="6">
        <v>0</v>
      </c>
      <c r="K39" s="6">
        <v>25</v>
      </c>
      <c r="L39" s="6">
        <v>0</v>
      </c>
      <c r="M39" s="6">
        <v>38</v>
      </c>
      <c r="N39" s="6">
        <v>95</v>
      </c>
      <c r="O39" s="6">
        <v>0</v>
      </c>
      <c r="P39" s="6">
        <v>11</v>
      </c>
      <c r="Q39" s="6">
        <v>27</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DFA2B5A2-A42A-4C06-B70F-2C210881D5BD}"/>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599F-495C-484A-80BF-5C5037966FB3}">
  <dimension ref="A3:R43"/>
  <sheetViews>
    <sheetView topLeftCell="A3" workbookViewId="0">
      <selection activeCell="A43" sqref="A43"/>
    </sheetView>
  </sheetViews>
  <sheetFormatPr defaultRowHeight="15" x14ac:dyDescent="0.25"/>
  <cols>
    <col min="1" max="1" width="26.28515625" bestFit="1" customWidth="1"/>
    <col min="2" max="2" width="9.85546875" bestFit="1" customWidth="1"/>
    <col min="3" max="4" width="10.85546875" bestFit="1" customWidth="1"/>
    <col min="5" max="5" width="11.85546875" bestFit="1" customWidth="1"/>
    <col min="6" max="6" width="12.85546875" bestFit="1" customWidth="1"/>
    <col min="7" max="7" width="10.8554687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E37-F37</f>
        <v>-1</v>
      </c>
    </row>
    <row r="7" spans="1:7" x14ac:dyDescent="0.25">
      <c r="A7" s="3" t="s">
        <v>11</v>
      </c>
      <c r="B7" s="12"/>
      <c r="C7" s="12"/>
      <c r="D7" s="12"/>
      <c r="E7" s="1"/>
      <c r="F7" s="5">
        <f>H37-I37</f>
        <v>0</v>
      </c>
      <c r="G7" s="1"/>
    </row>
    <row r="8" spans="1:7" x14ac:dyDescent="0.25">
      <c r="A8" s="3" t="s">
        <v>17</v>
      </c>
      <c r="B8" s="12"/>
      <c r="C8" s="12"/>
      <c r="D8" s="12"/>
      <c r="E8" s="1"/>
      <c r="F8" s="5">
        <f>K37-L37</f>
        <v>4</v>
      </c>
      <c r="G8" s="1"/>
    </row>
    <row r="9" spans="1:7" x14ac:dyDescent="0.25">
      <c r="A9" s="3" t="s">
        <v>14</v>
      </c>
      <c r="B9" s="12"/>
      <c r="C9" s="12"/>
      <c r="D9" s="12"/>
      <c r="E9" s="5">
        <f>N37-O37</f>
        <v>236</v>
      </c>
      <c r="F9" s="1"/>
      <c r="G9" s="1"/>
    </row>
    <row r="10" spans="1:7" x14ac:dyDescent="0.25">
      <c r="A10" s="3" t="s">
        <v>15</v>
      </c>
      <c r="B10" s="12"/>
      <c r="C10" s="12"/>
      <c r="D10" s="12"/>
      <c r="E10" s="5">
        <f>Q37-R37</f>
        <v>0</v>
      </c>
      <c r="F10" s="1"/>
      <c r="G10" s="1"/>
    </row>
    <row r="11" spans="1:7" x14ac:dyDescent="0.25">
      <c r="A11" s="3" t="s">
        <v>70</v>
      </c>
      <c r="B11" s="12"/>
      <c r="C11" s="12"/>
      <c r="D11" s="12"/>
      <c r="E11" s="5"/>
      <c r="F11" s="1">
        <v>1</v>
      </c>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E38-F38</f>
        <v>9</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35</v>
      </c>
      <c r="F19" s="1"/>
      <c r="G19" s="1"/>
    </row>
    <row r="20" spans="1:7" x14ac:dyDescent="0.25">
      <c r="A20" s="3" t="s">
        <v>15</v>
      </c>
      <c r="B20" s="12"/>
      <c r="C20" s="12"/>
      <c r="D20" s="12"/>
      <c r="E20" s="5">
        <f>Q38-R38</f>
        <v>1</v>
      </c>
      <c r="F20" s="1"/>
      <c r="G20" s="1"/>
    </row>
    <row r="21" spans="1:7" x14ac:dyDescent="0.25">
      <c r="A21" s="3" t="s">
        <v>70</v>
      </c>
      <c r="B21" s="12"/>
      <c r="C21" s="12"/>
      <c r="D21" s="12"/>
      <c r="E21" s="5"/>
      <c r="F21" s="1"/>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5</v>
      </c>
    </row>
    <row r="27" spans="1:7" x14ac:dyDescent="0.25">
      <c r="A27" s="3" t="s">
        <v>11</v>
      </c>
      <c r="B27" s="12"/>
      <c r="C27" s="12"/>
      <c r="D27" s="12"/>
      <c r="E27" s="1"/>
      <c r="F27" s="5">
        <f>H39-I39</f>
        <v>2</v>
      </c>
      <c r="G27" s="1"/>
    </row>
    <row r="28" spans="1:7" x14ac:dyDescent="0.25">
      <c r="A28" s="3" t="s">
        <v>17</v>
      </c>
      <c r="B28" s="12"/>
      <c r="C28" s="12"/>
      <c r="D28" s="12"/>
      <c r="E28" s="1"/>
      <c r="F28" s="5">
        <f>K39-L39</f>
        <v>4</v>
      </c>
      <c r="G28" s="1"/>
    </row>
    <row r="29" spans="1:7" x14ac:dyDescent="0.25">
      <c r="A29" s="3" t="s">
        <v>14</v>
      </c>
      <c r="B29" s="12"/>
      <c r="C29" s="12"/>
      <c r="D29" s="12"/>
      <c r="E29" s="5">
        <f>N39-O39</f>
        <v>250</v>
      </c>
      <c r="F29" s="1"/>
      <c r="G29" s="1"/>
    </row>
    <row r="30" spans="1:7" x14ac:dyDescent="0.25">
      <c r="A30" s="3" t="s">
        <v>15</v>
      </c>
      <c r="B30" s="12"/>
      <c r="C30" s="12"/>
      <c r="D30" s="12"/>
      <c r="E30" s="5">
        <f>Q39-R39</f>
        <v>0</v>
      </c>
      <c r="F30" s="1"/>
      <c r="G30" s="1"/>
    </row>
    <row r="31" spans="1:7" x14ac:dyDescent="0.25">
      <c r="A31" s="3" t="s">
        <v>70</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39</v>
      </c>
      <c r="C37" s="6">
        <v>2022</v>
      </c>
      <c r="D37" s="6">
        <v>12</v>
      </c>
      <c r="E37" s="6">
        <v>2</v>
      </c>
      <c r="F37" s="6">
        <v>3</v>
      </c>
      <c r="G37" s="6">
        <v>2</v>
      </c>
      <c r="H37" s="6">
        <v>0</v>
      </c>
      <c r="I37" s="6">
        <v>0</v>
      </c>
      <c r="J37" s="6">
        <v>0</v>
      </c>
      <c r="K37" s="6">
        <v>4</v>
      </c>
      <c r="L37" s="6">
        <v>0</v>
      </c>
      <c r="M37" s="6">
        <v>0</v>
      </c>
      <c r="N37" s="6">
        <v>236</v>
      </c>
      <c r="O37" s="6">
        <v>0</v>
      </c>
      <c r="P37" s="6">
        <v>1</v>
      </c>
      <c r="Q37" s="6">
        <v>0</v>
      </c>
      <c r="R37" s="6">
        <v>0</v>
      </c>
    </row>
    <row r="38" spans="1:18" x14ac:dyDescent="0.25">
      <c r="A38" s="6" t="s">
        <v>36</v>
      </c>
      <c r="B38" s="6" t="s">
        <v>39</v>
      </c>
      <c r="C38" s="6">
        <v>2023</v>
      </c>
      <c r="D38" s="6">
        <v>4</v>
      </c>
      <c r="E38" s="6">
        <v>10</v>
      </c>
      <c r="F38" s="6">
        <v>1</v>
      </c>
      <c r="G38" s="6">
        <v>0</v>
      </c>
      <c r="H38" s="6">
        <v>0</v>
      </c>
      <c r="I38" s="6">
        <v>0</v>
      </c>
      <c r="J38" s="6">
        <v>4</v>
      </c>
      <c r="K38" s="6">
        <v>0</v>
      </c>
      <c r="L38" s="6">
        <v>0</v>
      </c>
      <c r="M38" s="6">
        <v>382</v>
      </c>
      <c r="N38" s="6">
        <v>35</v>
      </c>
      <c r="O38" s="6">
        <v>0</v>
      </c>
      <c r="P38" s="6">
        <v>0</v>
      </c>
      <c r="Q38" s="6">
        <v>1</v>
      </c>
      <c r="R38" s="6">
        <v>0</v>
      </c>
    </row>
    <row r="39" spans="1:18" x14ac:dyDescent="0.25">
      <c r="A39" s="6" t="s">
        <v>36</v>
      </c>
      <c r="B39" s="6" t="s">
        <v>39</v>
      </c>
      <c r="C39" s="6">
        <v>2024</v>
      </c>
      <c r="D39" s="6">
        <v>4</v>
      </c>
      <c r="E39" s="6">
        <v>6</v>
      </c>
      <c r="F39" s="6">
        <v>1</v>
      </c>
      <c r="G39" s="6">
        <v>4</v>
      </c>
      <c r="H39" s="6">
        <v>2</v>
      </c>
      <c r="I39" s="6">
        <v>0</v>
      </c>
      <c r="J39" s="6">
        <v>0</v>
      </c>
      <c r="K39" s="6">
        <v>4</v>
      </c>
      <c r="L39" s="6">
        <v>0</v>
      </c>
      <c r="M39" s="6">
        <v>202</v>
      </c>
      <c r="N39" s="6">
        <v>250</v>
      </c>
      <c r="O39" s="6">
        <v>0</v>
      </c>
      <c r="P39" s="6">
        <v>3</v>
      </c>
      <c r="Q39" s="6">
        <v>1</v>
      </c>
      <c r="R39" s="6">
        <v>1</v>
      </c>
    </row>
    <row r="40" spans="1:18" x14ac:dyDescent="0.25">
      <c r="A40" s="7" t="s">
        <v>38</v>
      </c>
    </row>
    <row r="43" spans="1:18" x14ac:dyDescent="0.25">
      <c r="A43" s="15" t="s">
        <v>80</v>
      </c>
    </row>
  </sheetData>
  <mergeCells count="3">
    <mergeCell ref="B4:G4"/>
    <mergeCell ref="B14:G14"/>
    <mergeCell ref="B24:G24"/>
  </mergeCells>
  <hyperlinks>
    <hyperlink ref="A40" r:id="rId1" xr:uid="{EDDEFF90-BFA4-4F65-96E7-C3BF2505B20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CCB5-8D5E-4489-A252-33FEA61CE0BD}">
  <dimension ref="A3:R43"/>
  <sheetViews>
    <sheetView topLeftCell="A3" workbookViewId="0">
      <selection activeCell="A43" sqref="A43"/>
    </sheetView>
  </sheetViews>
  <sheetFormatPr defaultRowHeight="15" x14ac:dyDescent="0.25"/>
  <cols>
    <col min="1" max="1" width="27.140625" customWidth="1"/>
    <col min="2" max="2" width="10.5703125" customWidth="1"/>
    <col min="3" max="3" width="11.85546875" customWidth="1"/>
    <col min="4" max="4" width="12.7109375" customWidth="1"/>
    <col min="5" max="5" width="13.5703125" customWidth="1"/>
    <col min="6" max="6" width="14.140625" customWidth="1"/>
    <col min="7" max="7" width="12.85546875" customWidth="1"/>
    <col min="8" max="8" width="10.4257812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41</v>
      </c>
      <c r="H6" s="11"/>
    </row>
    <row r="7" spans="1:8" x14ac:dyDescent="0.25">
      <c r="A7" s="3" t="s">
        <v>11</v>
      </c>
      <c r="B7" s="12"/>
      <c r="C7" s="12"/>
      <c r="D7" s="12"/>
      <c r="E7" s="1"/>
      <c r="F7" s="5">
        <f>H37-I37</f>
        <v>0</v>
      </c>
      <c r="G7" s="1"/>
    </row>
    <row r="8" spans="1:8" x14ac:dyDescent="0.25">
      <c r="A8" s="3" t="s">
        <v>17</v>
      </c>
      <c r="B8" s="12"/>
      <c r="C8" s="12"/>
      <c r="D8" s="12"/>
      <c r="E8" s="1"/>
      <c r="F8" s="5">
        <f>K37-L37</f>
        <v>0</v>
      </c>
      <c r="G8" s="1"/>
    </row>
    <row r="9" spans="1:8" x14ac:dyDescent="0.25">
      <c r="A9" s="3" t="s">
        <v>14</v>
      </c>
      <c r="B9" s="12"/>
      <c r="C9" s="12"/>
      <c r="D9" s="12"/>
      <c r="E9" s="5">
        <f>N37-O37</f>
        <v>6</v>
      </c>
      <c r="F9" s="1"/>
      <c r="G9" s="1"/>
    </row>
    <row r="10" spans="1:8" x14ac:dyDescent="0.25">
      <c r="A10" s="3" t="s">
        <v>15</v>
      </c>
      <c r="B10" s="12"/>
      <c r="C10" s="12"/>
      <c r="D10" s="12"/>
      <c r="E10" s="5">
        <f>Q37-R37</f>
        <v>1</v>
      </c>
      <c r="F10" s="1"/>
      <c r="G10" s="1"/>
    </row>
    <row r="11" spans="1:8" x14ac:dyDescent="0.25">
      <c r="A11" s="3" t="s">
        <v>70</v>
      </c>
      <c r="B11" s="12"/>
      <c r="C11" s="12"/>
      <c r="D11" s="12"/>
      <c r="E11" s="5"/>
      <c r="F11" s="1"/>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10" t="s">
        <v>9</v>
      </c>
      <c r="H15" s="11"/>
    </row>
    <row r="16" spans="1:8" x14ac:dyDescent="0.25">
      <c r="A16" s="3" t="s">
        <v>10</v>
      </c>
      <c r="B16" s="12"/>
      <c r="C16" s="12"/>
      <c r="D16" s="12"/>
      <c r="E16" s="1"/>
      <c r="F16" s="1"/>
      <c r="G16" s="5">
        <f>E38-F38</f>
        <v>15</v>
      </c>
    </row>
    <row r="17" spans="1:7" x14ac:dyDescent="0.25">
      <c r="A17" s="3" t="s">
        <v>11</v>
      </c>
      <c r="B17" s="12"/>
      <c r="C17" s="12"/>
      <c r="D17" s="12"/>
      <c r="E17" s="1"/>
      <c r="F17" s="5">
        <f>H38-I38</f>
        <v>-2</v>
      </c>
      <c r="G17" s="1"/>
    </row>
    <row r="18" spans="1:7" x14ac:dyDescent="0.25">
      <c r="A18" s="3" t="s">
        <v>17</v>
      </c>
      <c r="B18" s="12"/>
      <c r="C18" s="12"/>
      <c r="D18" s="12"/>
      <c r="E18" s="1"/>
      <c r="F18" s="5">
        <f>K38-L38</f>
        <v>0</v>
      </c>
      <c r="G18" s="1"/>
    </row>
    <row r="19" spans="1:7" x14ac:dyDescent="0.25">
      <c r="A19" s="3" t="s">
        <v>14</v>
      </c>
      <c r="B19" s="12"/>
      <c r="C19" s="12"/>
      <c r="D19" s="12"/>
      <c r="E19" s="5">
        <f>N38-O38</f>
        <v>39</v>
      </c>
      <c r="F19" s="1"/>
      <c r="G19" s="1"/>
    </row>
    <row r="20" spans="1:7" x14ac:dyDescent="0.25">
      <c r="A20" s="3" t="s">
        <v>15</v>
      </c>
      <c r="B20" s="12"/>
      <c r="C20" s="12"/>
      <c r="D20" s="12"/>
      <c r="E20" s="5">
        <f>Q38-R38</f>
        <v>3</v>
      </c>
      <c r="F20" s="1"/>
      <c r="G20" s="1"/>
    </row>
    <row r="21" spans="1:7" x14ac:dyDescent="0.25">
      <c r="A21" s="3" t="s">
        <v>70</v>
      </c>
      <c r="B21" s="12"/>
      <c r="C21" s="12"/>
      <c r="D21" s="12"/>
      <c r="E21" s="5"/>
      <c r="F21" s="1"/>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11</v>
      </c>
    </row>
    <row r="27" spans="1:7" x14ac:dyDescent="0.25">
      <c r="A27" s="3" t="s">
        <v>11</v>
      </c>
      <c r="B27" s="12"/>
      <c r="C27" s="12"/>
      <c r="D27" s="12"/>
      <c r="E27" s="1"/>
      <c r="F27" s="5">
        <f>H39-I39</f>
        <v>2</v>
      </c>
      <c r="G27" s="1"/>
    </row>
    <row r="28" spans="1:7" x14ac:dyDescent="0.25">
      <c r="A28" s="3" t="s">
        <v>17</v>
      </c>
      <c r="B28" s="12"/>
      <c r="C28" s="12"/>
      <c r="D28" s="12"/>
      <c r="E28" s="1"/>
      <c r="F28" s="5">
        <f>K39-L39</f>
        <v>7</v>
      </c>
      <c r="G28" s="1"/>
    </row>
    <row r="29" spans="1:7" x14ac:dyDescent="0.25">
      <c r="A29" s="3" t="s">
        <v>14</v>
      </c>
      <c r="B29" s="12"/>
      <c r="C29" s="12"/>
      <c r="D29" s="12"/>
      <c r="E29" s="5">
        <f>N39-O39</f>
        <v>92</v>
      </c>
      <c r="F29" s="1"/>
      <c r="G29" s="1"/>
    </row>
    <row r="30" spans="1:7" x14ac:dyDescent="0.25">
      <c r="A30" s="3" t="s">
        <v>15</v>
      </c>
      <c r="B30" s="12"/>
      <c r="C30" s="12"/>
      <c r="D30" s="12"/>
      <c r="E30" s="5">
        <f>Q39-R39</f>
        <v>1</v>
      </c>
      <c r="F30" s="1"/>
      <c r="G30" s="1"/>
    </row>
    <row r="31" spans="1:7" x14ac:dyDescent="0.25">
      <c r="A31" s="3" t="s">
        <v>70</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40</v>
      </c>
      <c r="C37" s="6">
        <v>2022</v>
      </c>
      <c r="D37" s="6">
        <v>32</v>
      </c>
      <c r="E37" s="6">
        <v>45</v>
      </c>
      <c r="F37" s="6">
        <v>4</v>
      </c>
      <c r="G37" s="6">
        <v>0</v>
      </c>
      <c r="H37" s="6">
        <v>0</v>
      </c>
      <c r="I37" s="6">
        <v>0</v>
      </c>
      <c r="J37" s="6">
        <v>3</v>
      </c>
      <c r="K37" s="6">
        <v>0</v>
      </c>
      <c r="L37" s="6">
        <v>0</v>
      </c>
      <c r="M37" s="6">
        <v>121</v>
      </c>
      <c r="N37" s="6">
        <v>6</v>
      </c>
      <c r="O37" s="6">
        <v>0</v>
      </c>
      <c r="P37" s="6">
        <v>1</v>
      </c>
      <c r="Q37" s="6">
        <v>1</v>
      </c>
      <c r="R37" s="6">
        <v>0</v>
      </c>
    </row>
    <row r="38" spans="1:18" x14ac:dyDescent="0.25">
      <c r="A38" s="6" t="s">
        <v>36</v>
      </c>
      <c r="B38" s="6" t="s">
        <v>40</v>
      </c>
      <c r="C38" s="6">
        <v>2023</v>
      </c>
      <c r="D38" s="6">
        <v>7</v>
      </c>
      <c r="E38" s="6">
        <v>16</v>
      </c>
      <c r="F38" s="6">
        <v>1</v>
      </c>
      <c r="G38" s="6">
        <v>2</v>
      </c>
      <c r="H38" s="6">
        <v>0</v>
      </c>
      <c r="I38" s="6">
        <v>2</v>
      </c>
      <c r="J38" s="6">
        <v>4</v>
      </c>
      <c r="K38" s="6">
        <v>0</v>
      </c>
      <c r="L38" s="6">
        <v>0</v>
      </c>
      <c r="M38" s="6">
        <v>10</v>
      </c>
      <c r="N38" s="6">
        <v>39</v>
      </c>
      <c r="O38" s="6">
        <v>0</v>
      </c>
      <c r="P38" s="6">
        <v>4</v>
      </c>
      <c r="Q38" s="6">
        <v>3</v>
      </c>
      <c r="R38" s="6">
        <v>0</v>
      </c>
    </row>
    <row r="39" spans="1:18" x14ac:dyDescent="0.25">
      <c r="A39" s="6" t="s">
        <v>36</v>
      </c>
      <c r="B39" s="6" t="s">
        <v>40</v>
      </c>
      <c r="C39" s="6">
        <v>2024</v>
      </c>
      <c r="D39" s="6">
        <v>16</v>
      </c>
      <c r="E39" s="6">
        <v>12</v>
      </c>
      <c r="F39" s="6">
        <v>1</v>
      </c>
      <c r="G39" s="6">
        <v>2</v>
      </c>
      <c r="H39" s="6">
        <v>2</v>
      </c>
      <c r="I39" s="6">
        <v>0</v>
      </c>
      <c r="J39" s="6">
        <v>23</v>
      </c>
      <c r="K39" s="6">
        <v>7</v>
      </c>
      <c r="L39" s="6">
        <v>0</v>
      </c>
      <c r="M39" s="6">
        <v>50</v>
      </c>
      <c r="N39" s="6">
        <v>92</v>
      </c>
      <c r="O39" s="6">
        <v>0</v>
      </c>
      <c r="P39" s="6">
        <v>4</v>
      </c>
      <c r="Q39" s="6">
        <v>1</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6D73A984-0687-4426-8973-7A7A43BFE82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A78B5-93FC-4E10-A668-D28E4B96692E}">
  <dimension ref="A3:R43"/>
  <sheetViews>
    <sheetView workbookViewId="0">
      <selection activeCell="A43" sqref="A43"/>
    </sheetView>
  </sheetViews>
  <sheetFormatPr defaultRowHeight="15" x14ac:dyDescent="0.25"/>
  <cols>
    <col min="1" max="1" width="28.28515625" customWidth="1"/>
    <col min="2" max="2" width="11.42578125" customWidth="1"/>
    <col min="3" max="3" width="12.85546875" customWidth="1"/>
    <col min="4" max="4" width="12.7109375" customWidth="1"/>
    <col min="5" max="5" width="14" customWidth="1"/>
    <col min="6" max="6" width="14.140625" customWidth="1"/>
    <col min="7" max="7" width="12.570312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69</v>
      </c>
      <c r="H6" t="s">
        <v>69</v>
      </c>
    </row>
    <row r="7" spans="1:8" x14ac:dyDescent="0.25">
      <c r="A7" s="3" t="s">
        <v>11</v>
      </c>
      <c r="B7" s="12"/>
      <c r="C7" s="12"/>
      <c r="D7" s="12"/>
      <c r="E7" s="1"/>
      <c r="F7" s="5">
        <f>H37-I37</f>
        <v>6</v>
      </c>
      <c r="G7" s="1"/>
    </row>
    <row r="8" spans="1:8" x14ac:dyDescent="0.25">
      <c r="A8" s="3" t="s">
        <v>17</v>
      </c>
      <c r="B8" s="12"/>
      <c r="C8" s="12"/>
      <c r="D8" s="12"/>
      <c r="E8" s="1"/>
      <c r="F8" s="5">
        <f>K37-L37</f>
        <v>0</v>
      </c>
      <c r="G8" s="1"/>
    </row>
    <row r="9" spans="1:8" x14ac:dyDescent="0.25">
      <c r="A9" s="3" t="s">
        <v>14</v>
      </c>
      <c r="B9" s="12"/>
      <c r="C9" s="12"/>
      <c r="D9" s="12"/>
      <c r="E9" s="5">
        <f>N37-O37</f>
        <v>0</v>
      </c>
      <c r="F9" s="1"/>
      <c r="G9" s="1"/>
    </row>
    <row r="10" spans="1:8" x14ac:dyDescent="0.25">
      <c r="A10" s="3" t="s">
        <v>15</v>
      </c>
      <c r="B10" s="12"/>
      <c r="C10" s="12"/>
      <c r="D10" s="12"/>
      <c r="E10" s="5">
        <f>Q37-R37</f>
        <v>2</v>
      </c>
      <c r="F10" s="1"/>
      <c r="G10" s="1"/>
    </row>
    <row r="11" spans="1:8" x14ac:dyDescent="0.25">
      <c r="A11" s="3" t="s">
        <v>70</v>
      </c>
      <c r="B11" s="12"/>
      <c r="C11" s="12"/>
      <c r="D11" s="12"/>
      <c r="E11" s="5"/>
      <c r="F11" s="1">
        <v>5</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34</v>
      </c>
    </row>
    <row r="17" spans="1:7" x14ac:dyDescent="0.25">
      <c r="A17" s="3" t="s">
        <v>11</v>
      </c>
      <c r="B17" s="12"/>
      <c r="C17" s="12"/>
      <c r="D17" s="12"/>
      <c r="E17" s="1"/>
      <c r="F17" s="5">
        <f>H38-I38</f>
        <v>10</v>
      </c>
      <c r="G17" s="1"/>
    </row>
    <row r="18" spans="1:7" x14ac:dyDescent="0.25">
      <c r="A18" s="3" t="s">
        <v>17</v>
      </c>
      <c r="B18" s="12"/>
      <c r="C18" s="12"/>
      <c r="D18" s="12"/>
      <c r="E18" s="1"/>
      <c r="F18" s="5">
        <f>K38-L38</f>
        <v>3</v>
      </c>
      <c r="G18" s="1"/>
    </row>
    <row r="19" spans="1:7" x14ac:dyDescent="0.25">
      <c r="A19" s="3" t="s">
        <v>14</v>
      </c>
      <c r="B19" s="12"/>
      <c r="C19" s="12"/>
      <c r="D19" s="12"/>
      <c r="E19" s="5">
        <f>N38-O38</f>
        <v>100</v>
      </c>
      <c r="F19" s="1"/>
      <c r="G19" s="1"/>
    </row>
    <row r="20" spans="1:7" x14ac:dyDescent="0.25">
      <c r="A20" s="3" t="s">
        <v>15</v>
      </c>
      <c r="B20" s="12"/>
      <c r="C20" s="12"/>
      <c r="D20" s="12"/>
      <c r="E20" s="5">
        <f>Q38-R38</f>
        <v>2</v>
      </c>
      <c r="F20" s="1"/>
      <c r="G20" s="1"/>
    </row>
    <row r="21" spans="1:7" x14ac:dyDescent="0.25">
      <c r="A21" s="3" t="s">
        <v>70</v>
      </c>
      <c r="B21" s="12"/>
      <c r="C21" s="12"/>
      <c r="D21" s="12"/>
      <c r="E21" s="5"/>
      <c r="F21" s="1">
        <v>4</v>
      </c>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31</v>
      </c>
    </row>
    <row r="27" spans="1:7" x14ac:dyDescent="0.25">
      <c r="A27" s="3" t="s">
        <v>11</v>
      </c>
      <c r="B27" s="12"/>
      <c r="C27" s="12"/>
      <c r="D27" s="12"/>
      <c r="E27" s="1"/>
      <c r="F27" s="5">
        <f>H39-I39</f>
        <v>4</v>
      </c>
      <c r="G27" s="1"/>
    </row>
    <row r="28" spans="1:7" x14ac:dyDescent="0.25">
      <c r="A28" s="3" t="s">
        <v>17</v>
      </c>
      <c r="B28" s="12"/>
      <c r="C28" s="12"/>
      <c r="D28" s="12"/>
      <c r="E28" s="1"/>
      <c r="F28" s="5">
        <f>K39-L39</f>
        <v>34</v>
      </c>
      <c r="G28" s="1"/>
    </row>
    <row r="29" spans="1:7" x14ac:dyDescent="0.25">
      <c r="A29" s="3" t="s">
        <v>14</v>
      </c>
      <c r="B29" s="12"/>
      <c r="C29" s="12"/>
      <c r="D29" s="12"/>
      <c r="E29" s="5">
        <f>N39-O39</f>
        <v>0</v>
      </c>
      <c r="F29" s="1"/>
      <c r="G29" s="1"/>
    </row>
    <row r="30" spans="1:7" x14ac:dyDescent="0.25">
      <c r="A30" s="3" t="s">
        <v>15</v>
      </c>
      <c r="B30" s="12"/>
      <c r="C30" s="12"/>
      <c r="D30" s="12"/>
      <c r="E30" s="5">
        <f>Q39-R39</f>
        <v>3</v>
      </c>
      <c r="F30" s="1"/>
      <c r="G30" s="1"/>
    </row>
    <row r="31" spans="1:7" x14ac:dyDescent="0.25">
      <c r="A31" s="3" t="s">
        <v>70</v>
      </c>
      <c r="B31" s="12"/>
      <c r="C31" s="12"/>
      <c r="D31" s="12"/>
      <c r="E31" s="5"/>
      <c r="F31" s="1">
        <v>2</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41</v>
      </c>
      <c r="C37" s="6">
        <v>2022</v>
      </c>
      <c r="D37" s="6">
        <v>77</v>
      </c>
      <c r="E37" s="6">
        <v>72</v>
      </c>
      <c r="F37" s="6">
        <v>3</v>
      </c>
      <c r="G37" s="6">
        <v>14</v>
      </c>
      <c r="H37" s="6">
        <v>6</v>
      </c>
      <c r="I37" s="6">
        <v>0</v>
      </c>
      <c r="J37" s="6">
        <v>9</v>
      </c>
      <c r="K37" s="6">
        <v>0</v>
      </c>
      <c r="L37" s="6">
        <v>0</v>
      </c>
      <c r="M37" s="6">
        <v>100</v>
      </c>
      <c r="N37" s="6">
        <v>0</v>
      </c>
      <c r="O37" s="6">
        <v>0</v>
      </c>
      <c r="P37" s="6">
        <v>2</v>
      </c>
      <c r="Q37" s="6">
        <v>2</v>
      </c>
      <c r="R37" s="6">
        <v>0</v>
      </c>
    </row>
    <row r="38" spans="1:18" x14ac:dyDescent="0.25">
      <c r="A38" s="6" t="s">
        <v>36</v>
      </c>
      <c r="B38" s="6" t="s">
        <v>41</v>
      </c>
      <c r="C38" s="6">
        <v>2023</v>
      </c>
      <c r="D38" s="6">
        <v>7</v>
      </c>
      <c r="E38" s="6">
        <v>38</v>
      </c>
      <c r="F38" s="6">
        <v>4</v>
      </c>
      <c r="G38" s="6">
        <v>4</v>
      </c>
      <c r="H38" s="6">
        <v>10</v>
      </c>
      <c r="I38" s="6">
        <v>0</v>
      </c>
      <c r="J38" s="6">
        <v>28</v>
      </c>
      <c r="K38" s="6">
        <v>3</v>
      </c>
      <c r="L38" s="6">
        <v>0</v>
      </c>
      <c r="M38" s="6">
        <v>0</v>
      </c>
      <c r="N38" s="6">
        <v>100</v>
      </c>
      <c r="O38" s="6">
        <v>0</v>
      </c>
      <c r="P38" s="6">
        <v>3</v>
      </c>
      <c r="Q38" s="6">
        <v>2</v>
      </c>
      <c r="R38" s="6">
        <v>0</v>
      </c>
    </row>
    <row r="39" spans="1:18" x14ac:dyDescent="0.25">
      <c r="A39" s="6" t="s">
        <v>36</v>
      </c>
      <c r="B39" s="6" t="s">
        <v>41</v>
      </c>
      <c r="C39" s="6">
        <v>2024</v>
      </c>
      <c r="D39" s="6">
        <v>30</v>
      </c>
      <c r="E39" s="6">
        <v>33</v>
      </c>
      <c r="F39" s="6">
        <v>2</v>
      </c>
      <c r="G39" s="6">
        <v>6</v>
      </c>
      <c r="H39" s="6">
        <v>4</v>
      </c>
      <c r="I39" s="6">
        <v>0</v>
      </c>
      <c r="J39" s="6">
        <v>7</v>
      </c>
      <c r="K39" s="6">
        <v>34</v>
      </c>
      <c r="L39" s="6">
        <v>0</v>
      </c>
      <c r="M39" s="6">
        <v>87</v>
      </c>
      <c r="N39" s="6">
        <v>0</v>
      </c>
      <c r="O39" s="6">
        <v>0</v>
      </c>
      <c r="P39" s="6">
        <v>2</v>
      </c>
      <c r="Q39" s="6">
        <v>3</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3B173A12-D532-4275-9400-E4D30736CB0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F63E1-D40A-409B-A1A3-CE474A0E07A9}">
  <dimension ref="A3:R43"/>
  <sheetViews>
    <sheetView workbookViewId="0">
      <selection activeCell="A43" sqref="A43"/>
    </sheetView>
  </sheetViews>
  <sheetFormatPr defaultRowHeight="15" x14ac:dyDescent="0.25"/>
  <cols>
    <col min="1" max="1" width="25.7109375" customWidth="1"/>
    <col min="2" max="2" width="12.140625" customWidth="1"/>
    <col min="3" max="3" width="12.85546875" customWidth="1"/>
    <col min="4" max="4" width="13.7109375" customWidth="1"/>
    <col min="5" max="5" width="13.28515625" customWidth="1"/>
    <col min="6" max="6" width="14.28515625" customWidth="1"/>
    <col min="7" max="7" width="12.8554687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3</v>
      </c>
      <c r="H6" s="11"/>
    </row>
    <row r="7" spans="1:8" x14ac:dyDescent="0.25">
      <c r="A7" s="3" t="s">
        <v>11</v>
      </c>
      <c r="B7" s="12"/>
      <c r="C7" s="12"/>
      <c r="D7" s="12"/>
      <c r="E7" s="1"/>
      <c r="F7" s="5">
        <f>H37-I37</f>
        <v>0</v>
      </c>
      <c r="G7" s="1"/>
    </row>
    <row r="8" spans="1:8" x14ac:dyDescent="0.25">
      <c r="A8" s="3" t="s">
        <v>17</v>
      </c>
      <c r="B8" s="12"/>
      <c r="C8" s="12"/>
      <c r="D8" s="12"/>
      <c r="E8" s="1"/>
      <c r="F8" s="5">
        <f>K37-L37</f>
        <v>0</v>
      </c>
      <c r="G8" s="1"/>
    </row>
    <row r="9" spans="1:8" x14ac:dyDescent="0.25">
      <c r="A9" s="3" t="s">
        <v>14</v>
      </c>
      <c r="B9" s="12"/>
      <c r="C9" s="12"/>
      <c r="D9" s="12"/>
      <c r="E9" s="5">
        <f>N37-O37</f>
        <v>0</v>
      </c>
      <c r="F9" s="1"/>
      <c r="G9" s="1"/>
    </row>
    <row r="10" spans="1:8" x14ac:dyDescent="0.25">
      <c r="A10" s="3" t="s">
        <v>15</v>
      </c>
      <c r="B10" s="12"/>
      <c r="C10" s="12"/>
      <c r="D10" s="12"/>
      <c r="E10" s="5">
        <f>Q37-R37</f>
        <v>0</v>
      </c>
      <c r="F10" s="1"/>
      <c r="G10" s="1"/>
    </row>
    <row r="11" spans="1:8" x14ac:dyDescent="0.25">
      <c r="A11" s="3" t="s">
        <v>70</v>
      </c>
      <c r="B11" s="12"/>
      <c r="C11" s="12"/>
      <c r="D11" s="12"/>
      <c r="E11" s="5"/>
      <c r="F11" s="1">
        <v>-1</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0</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0</v>
      </c>
      <c r="F19" s="1"/>
      <c r="G19" s="1"/>
    </row>
    <row r="20" spans="1:7" x14ac:dyDescent="0.25">
      <c r="A20" s="3" t="s">
        <v>15</v>
      </c>
      <c r="B20" s="12"/>
      <c r="C20" s="12"/>
      <c r="D20" s="12"/>
      <c r="E20" s="5">
        <f>Q38-R38</f>
        <v>0</v>
      </c>
      <c r="F20" s="1"/>
      <c r="G20" s="1"/>
    </row>
    <row r="21" spans="1:7" x14ac:dyDescent="0.25">
      <c r="A21" s="3" t="s">
        <v>70</v>
      </c>
      <c r="B21" s="12"/>
      <c r="C21" s="12"/>
      <c r="D21" s="12"/>
      <c r="E21" s="5"/>
      <c r="F21" s="1"/>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1</v>
      </c>
    </row>
    <row r="27" spans="1:7" x14ac:dyDescent="0.25">
      <c r="A27" s="3" t="s">
        <v>11</v>
      </c>
      <c r="B27" s="12"/>
      <c r="C27" s="12"/>
      <c r="D27" s="12"/>
      <c r="E27" s="1"/>
      <c r="F27" s="5">
        <f>H39-I39</f>
        <v>0</v>
      </c>
      <c r="G27" s="1"/>
    </row>
    <row r="28" spans="1:7" x14ac:dyDescent="0.25">
      <c r="A28" s="3" t="s">
        <v>17</v>
      </c>
      <c r="B28" s="12"/>
      <c r="C28" s="12"/>
      <c r="D28" s="12"/>
      <c r="E28" s="1"/>
      <c r="F28" s="5">
        <f>K39-L39</f>
        <v>0</v>
      </c>
      <c r="G28" s="1"/>
    </row>
    <row r="29" spans="1:7" x14ac:dyDescent="0.25">
      <c r="A29" s="3" t="s">
        <v>14</v>
      </c>
      <c r="B29" s="12"/>
      <c r="C29" s="12"/>
      <c r="D29" s="12"/>
      <c r="E29" s="5">
        <f>N39-O39</f>
        <v>0</v>
      </c>
      <c r="F29" s="1"/>
      <c r="G29" s="1"/>
    </row>
    <row r="30" spans="1:7" x14ac:dyDescent="0.25">
      <c r="A30" s="3" t="s">
        <v>15</v>
      </c>
      <c r="B30" s="12"/>
      <c r="C30" s="12"/>
      <c r="D30" s="12"/>
      <c r="E30" s="5">
        <f>Q39-R39</f>
        <v>0</v>
      </c>
      <c r="F30" s="1"/>
      <c r="G30" s="1"/>
    </row>
    <row r="31" spans="1:7" x14ac:dyDescent="0.25">
      <c r="A31" s="3" t="s">
        <v>70</v>
      </c>
      <c r="B31" s="12"/>
      <c r="C31" s="12"/>
      <c r="D31" s="12"/>
      <c r="E31" s="5"/>
      <c r="F31" s="1">
        <v>1</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42</v>
      </c>
      <c r="C37" s="6">
        <v>2022</v>
      </c>
      <c r="D37" s="6">
        <v>3</v>
      </c>
      <c r="E37" s="6">
        <v>4</v>
      </c>
      <c r="F37" s="6">
        <v>1</v>
      </c>
      <c r="G37" s="6">
        <v>0</v>
      </c>
      <c r="H37" s="6">
        <v>0</v>
      </c>
      <c r="I37" s="6">
        <v>0</v>
      </c>
      <c r="J37" s="6">
        <v>0</v>
      </c>
      <c r="K37" s="6">
        <v>0</v>
      </c>
      <c r="L37" s="6">
        <v>0</v>
      </c>
      <c r="M37" s="6">
        <v>0</v>
      </c>
      <c r="N37" s="6">
        <v>0</v>
      </c>
      <c r="O37" s="6">
        <v>0</v>
      </c>
      <c r="P37" s="6">
        <v>0</v>
      </c>
      <c r="Q37" s="6">
        <v>0</v>
      </c>
      <c r="R37" s="6">
        <v>0</v>
      </c>
    </row>
    <row r="38" spans="1:18" x14ac:dyDescent="0.25">
      <c r="A38" s="6" t="s">
        <v>36</v>
      </c>
      <c r="B38" s="6" t="s">
        <v>42</v>
      </c>
      <c r="C38" s="6">
        <v>2023</v>
      </c>
      <c r="D38" s="6">
        <v>0</v>
      </c>
      <c r="E38" s="6">
        <v>0</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42</v>
      </c>
      <c r="C39" s="6">
        <v>2024</v>
      </c>
      <c r="D39" s="6">
        <v>0</v>
      </c>
      <c r="E39" s="6">
        <v>1</v>
      </c>
      <c r="F39" s="6">
        <v>0</v>
      </c>
      <c r="G39" s="6">
        <v>0</v>
      </c>
      <c r="H39" s="6">
        <v>0</v>
      </c>
      <c r="I39" s="6">
        <v>0</v>
      </c>
      <c r="J39" s="6">
        <v>0</v>
      </c>
      <c r="K39" s="6">
        <v>0</v>
      </c>
      <c r="L39" s="6">
        <v>0</v>
      </c>
      <c r="M39" s="6">
        <v>0</v>
      </c>
      <c r="N39" s="6">
        <v>0</v>
      </c>
      <c r="O39" s="6">
        <v>0</v>
      </c>
      <c r="P39" s="6">
        <v>0</v>
      </c>
      <c r="Q39" s="6">
        <v>0</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B8D03148-183A-44BD-B717-8D3A231457A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76F7-2D71-439B-8C24-D1CA6F2C5C1E}">
  <dimension ref="A3:R43"/>
  <sheetViews>
    <sheetView workbookViewId="0">
      <selection activeCell="A43" sqref="A43"/>
    </sheetView>
  </sheetViews>
  <sheetFormatPr defaultRowHeight="15" x14ac:dyDescent="0.25"/>
  <cols>
    <col min="1" max="1" width="26.140625" customWidth="1"/>
    <col min="2" max="2" width="13.42578125" customWidth="1"/>
    <col min="3" max="3" width="14.140625" customWidth="1"/>
    <col min="4" max="4" width="14" customWidth="1"/>
    <col min="5" max="5" width="13.5703125" customWidth="1"/>
    <col min="6" max="6" width="14.42578125" customWidth="1"/>
    <col min="7" max="7" width="13.4257812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E37-F37</f>
        <v>0</v>
      </c>
    </row>
    <row r="7" spans="1:7" x14ac:dyDescent="0.25">
      <c r="A7" s="3" t="s">
        <v>11</v>
      </c>
      <c r="B7" s="12"/>
      <c r="C7" s="12"/>
      <c r="D7" s="12"/>
      <c r="E7" s="1"/>
      <c r="F7" s="5">
        <f>H37-I37</f>
        <v>0</v>
      </c>
      <c r="G7" s="1"/>
    </row>
    <row r="8" spans="1:7" x14ac:dyDescent="0.25">
      <c r="A8" s="3" t="s">
        <v>17</v>
      </c>
      <c r="B8" s="12"/>
      <c r="C8" s="12"/>
      <c r="D8" s="12"/>
      <c r="E8" s="1"/>
      <c r="F8" s="5">
        <f>K37-L37</f>
        <v>0</v>
      </c>
      <c r="G8" s="1"/>
    </row>
    <row r="9" spans="1:7" x14ac:dyDescent="0.25">
      <c r="A9" s="3" t="s">
        <v>14</v>
      </c>
      <c r="B9" s="12"/>
      <c r="C9" s="12"/>
      <c r="D9" s="12"/>
      <c r="E9" s="5">
        <f>N37-O37</f>
        <v>0</v>
      </c>
      <c r="F9" s="1"/>
      <c r="G9" s="1"/>
    </row>
    <row r="10" spans="1:7" x14ac:dyDescent="0.25">
      <c r="A10" s="3" t="s">
        <v>15</v>
      </c>
      <c r="B10" s="12"/>
      <c r="C10" s="12"/>
      <c r="D10" s="12"/>
      <c r="E10" s="5">
        <f>Q37-R37</f>
        <v>0</v>
      </c>
      <c r="F10" s="1"/>
      <c r="G10" s="1"/>
    </row>
    <row r="11" spans="1:7" x14ac:dyDescent="0.25">
      <c r="A11" s="3" t="s">
        <v>70</v>
      </c>
      <c r="B11" s="12"/>
      <c r="C11" s="12"/>
      <c r="D11" s="12"/>
      <c r="E11" s="5"/>
      <c r="F11" s="1"/>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E38-F38</f>
        <v>0</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0</v>
      </c>
      <c r="F19" s="1"/>
      <c r="G19" s="1"/>
    </row>
    <row r="20" spans="1:7" x14ac:dyDescent="0.25">
      <c r="A20" s="3" t="s">
        <v>15</v>
      </c>
      <c r="B20" s="12"/>
      <c r="C20" s="12"/>
      <c r="D20" s="12"/>
      <c r="E20" s="5">
        <f>Q38-R38</f>
        <v>0</v>
      </c>
      <c r="F20" s="1"/>
      <c r="G20" s="1"/>
    </row>
    <row r="21" spans="1:7" x14ac:dyDescent="0.25">
      <c r="A21" s="3" t="s">
        <v>70</v>
      </c>
      <c r="B21" s="12"/>
      <c r="C21" s="12"/>
      <c r="D21" s="12"/>
      <c r="E21" s="5"/>
      <c r="F21" s="1">
        <v>-1</v>
      </c>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0</v>
      </c>
    </row>
    <row r="27" spans="1:7" x14ac:dyDescent="0.25">
      <c r="A27" s="3" t="s">
        <v>11</v>
      </c>
      <c r="B27" s="12"/>
      <c r="C27" s="12"/>
      <c r="D27" s="12"/>
      <c r="E27" s="1"/>
      <c r="F27" s="5">
        <f>H39-I39</f>
        <v>0</v>
      </c>
      <c r="G27" s="1"/>
    </row>
    <row r="28" spans="1:7" x14ac:dyDescent="0.25">
      <c r="A28" s="3" t="s">
        <v>17</v>
      </c>
      <c r="B28" s="12"/>
      <c r="C28" s="12"/>
      <c r="D28" s="12"/>
      <c r="E28" s="1"/>
      <c r="F28" s="5">
        <f>K39-L39</f>
        <v>0</v>
      </c>
      <c r="G28" s="1"/>
    </row>
    <row r="29" spans="1:7" x14ac:dyDescent="0.25">
      <c r="A29" s="3" t="s">
        <v>14</v>
      </c>
      <c r="B29" s="12"/>
      <c r="C29" s="12"/>
      <c r="D29" s="12"/>
      <c r="E29" s="5">
        <f>N39-O39</f>
        <v>0</v>
      </c>
      <c r="F29" s="1"/>
      <c r="G29" s="1"/>
    </row>
    <row r="30" spans="1:7" x14ac:dyDescent="0.25">
      <c r="A30" s="3" t="s">
        <v>15</v>
      </c>
      <c r="B30" s="12"/>
      <c r="C30" s="12"/>
      <c r="D30" s="12"/>
      <c r="E30" s="5">
        <f>Q39-R39</f>
        <v>0</v>
      </c>
      <c r="F30" s="1"/>
      <c r="G30" s="1"/>
    </row>
    <row r="31" spans="1:7" x14ac:dyDescent="0.25">
      <c r="A31" s="3" t="s">
        <v>70</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43</v>
      </c>
      <c r="C37" s="6">
        <v>2022</v>
      </c>
      <c r="D37" s="6">
        <v>0</v>
      </c>
      <c r="E37" s="6">
        <v>0</v>
      </c>
      <c r="F37" s="6">
        <v>0</v>
      </c>
      <c r="G37" s="6">
        <v>0</v>
      </c>
      <c r="H37" s="6">
        <v>0</v>
      </c>
      <c r="I37" s="6">
        <v>0</v>
      </c>
      <c r="J37" s="6">
        <v>0</v>
      </c>
      <c r="K37" s="6">
        <v>0</v>
      </c>
      <c r="L37" s="6">
        <v>0</v>
      </c>
      <c r="M37" s="6">
        <v>0</v>
      </c>
      <c r="N37" s="6">
        <v>0</v>
      </c>
      <c r="O37" s="6">
        <v>0</v>
      </c>
      <c r="P37" s="6">
        <v>0</v>
      </c>
      <c r="Q37" s="6">
        <v>0</v>
      </c>
      <c r="R37" s="6">
        <v>0</v>
      </c>
    </row>
    <row r="38" spans="1:18" x14ac:dyDescent="0.25">
      <c r="A38" s="6" t="s">
        <v>36</v>
      </c>
      <c r="B38" s="6" t="s">
        <v>43</v>
      </c>
      <c r="C38" s="6">
        <v>2023</v>
      </c>
      <c r="D38" s="6">
        <v>0</v>
      </c>
      <c r="E38" s="6">
        <v>0</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43</v>
      </c>
      <c r="C39" s="6">
        <v>2024</v>
      </c>
      <c r="D39" s="6">
        <v>0</v>
      </c>
      <c r="E39" s="6">
        <v>0</v>
      </c>
      <c r="F39" s="6">
        <v>0</v>
      </c>
      <c r="G39" s="6">
        <v>0</v>
      </c>
      <c r="H39" s="6">
        <v>0</v>
      </c>
      <c r="I39" s="6">
        <v>0</v>
      </c>
      <c r="J39" s="6">
        <v>0</v>
      </c>
      <c r="K39" s="6">
        <v>0</v>
      </c>
      <c r="L39" s="6">
        <v>0</v>
      </c>
      <c r="M39" s="6">
        <v>0</v>
      </c>
      <c r="N39" s="6">
        <v>0</v>
      </c>
      <c r="O39" s="6">
        <v>0</v>
      </c>
      <c r="P39" s="6">
        <v>0</v>
      </c>
      <c r="Q39" s="6">
        <v>0</v>
      </c>
      <c r="R39" s="6">
        <v>0</v>
      </c>
    </row>
    <row r="40" spans="1:18" x14ac:dyDescent="0.25">
      <c r="A40" s="7" t="s">
        <v>38</v>
      </c>
    </row>
    <row r="43" spans="1:18" x14ac:dyDescent="0.25">
      <c r="A43" s="15" t="s">
        <v>80</v>
      </c>
    </row>
  </sheetData>
  <mergeCells count="3">
    <mergeCell ref="B4:G4"/>
    <mergeCell ref="B14:G14"/>
    <mergeCell ref="B24:G24"/>
  </mergeCells>
  <hyperlinks>
    <hyperlink ref="A40" r:id="rId1" xr:uid="{C7C24E87-65B4-4B2C-81EE-DA272156EFF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DraftForm</vt:lpstr>
      <vt:lpstr>Total</vt:lpstr>
      <vt:lpstr>Anacortes</vt:lpstr>
      <vt:lpstr>Burlington</vt:lpstr>
      <vt:lpstr>Mount Vernon</vt:lpstr>
      <vt:lpstr>Sedro-Woolley</vt:lpstr>
      <vt:lpstr>Concrete</vt:lpstr>
      <vt:lpstr>Hamilton</vt:lpstr>
      <vt:lpstr>Lyman</vt:lpstr>
      <vt:lpstr>La Conner</vt:lpstr>
      <vt:lpstr>Skagit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Johnson</dc:creator>
  <cp:lastModifiedBy>Grant Johnson</cp:lastModifiedBy>
  <dcterms:created xsi:type="dcterms:W3CDTF">2015-06-05T18:17:20Z</dcterms:created>
  <dcterms:modified xsi:type="dcterms:W3CDTF">2025-09-29T18:38:43Z</dcterms:modified>
</cp:coreProperties>
</file>